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85" windowWidth="17880" windowHeight="10875" tabRatio="671" activeTab="0"/>
  </bookViews>
  <sheets>
    <sheet name="Data" sheetId="1" r:id="rId1"/>
    <sheet name="ChartRGDPgrowth" sheetId="2" r:id="rId2"/>
    <sheet name="ChartInflation" sheetId="3" r:id="rId3"/>
    <sheet name="ChartM1growth" sheetId="4" r:id="rId4"/>
    <sheet name="ChartM2growth" sheetId="5" r:id="rId5"/>
    <sheet name="ChartTreasuryRates" sheetId="6" r:id="rId6"/>
    <sheet name="ChartFF&amp;DR" sheetId="7" r:id="rId7"/>
    <sheet name="ChartVelocityM1" sheetId="8" r:id="rId8"/>
    <sheet name="ChartVelocityM2" sheetId="9" r:id="rId9"/>
    <sheet name="Sheet2" sheetId="10" r:id="rId10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<sst xmlns="http://schemas.openxmlformats.org/spreadsheetml/2006/main" count="23" uniqueCount="23">
  <si>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YEAR</t>
  </si>
  <si>
    <t>NGDP</t>
  </si>
  <si>
    <t>RGDP</t>
  </si>
  <si>
    <t>TBsm3m</t>
  </si>
  <si>
    <t>TCM1y</t>
  </si>
  <si>
    <t>TCM10y</t>
  </si>
  <si>
    <t>FFR</t>
  </si>
  <si>
    <t>DR</t>
  </si>
  <si>
    <t>NPIpc</t>
  </si>
  <si>
    <t>POP</t>
  </si>
  <si>
    <t>CTPI</t>
  </si>
  <si>
    <t>RPIpc</t>
  </si>
  <si>
    <t>NM1</t>
  </si>
  <si>
    <t>NM2</t>
  </si>
  <si>
    <t>NCURR</t>
  </si>
  <si>
    <t>M1 velocity</t>
  </si>
  <si>
    <t>M2 velocity</t>
  </si>
  <si>
    <t>Inflation</t>
  </si>
  <si>
    <t>RGDP growth</t>
  </si>
  <si>
    <t>M1 growth</t>
  </si>
  <si>
    <t>real M1 growth</t>
  </si>
  <si>
    <t>M2 growth</t>
  </si>
  <si>
    <t>real M2 growth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</si>
</sst>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"/>
    <numFmt numFmtId="166" formatCode="#,##0.000"/>
    <numFmt numFmtId="167" formatCode="#.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h:mm:ss\ AM/PM"/>
    <numFmt numFmtId="176" formatCode="yyyy\-mm\-dd"/>
  </numFmts>
  <fonts count="41">
    <font>
      <sz val="10"/>
      <name val="Arial"/>
      <family val="0"/>
    </font>
    <font>
      <sz val="8"/>
      <name val="Arial"/>
      <family val="2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 locked="0"/>
    </xf>
    <xf numFmtId="0" fontId="30" fillId="0" borderId="0" applyNumberFormat="0" applyFill="0" applyBorder="0" applyAlignment="0" applyProtection="0"/>
    <xf numFmtId="167" fontId="2" fillId="0" borderId="0">
      <alignment/>
      <protection locked="0"/>
    </xf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9">
      <alignment/>
      <protection locked="0"/>
    </xf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 applyProtection="1">
      <alignment horizontal="right"/>
      <protection/>
    </xf>
    <xf numFmtId="168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eading1" xfId="54"/>
    <cellStyle name="Heading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RGDP growth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8"/>
          <c:w val="0.947"/>
          <c:h val="0.88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Data!$T$2:$T$56</c:f>
              <c:numCache>
                <c:ptCount val="55"/>
                <c:pt idx="1">
                  <c:v>2.5635103926096936</c:v>
                </c:pt>
                <c:pt idx="2">
                  <c:v>2.5541223019268537</c:v>
                </c:pt>
                <c:pt idx="3">
                  <c:v>6.116495718452997</c:v>
                </c:pt>
                <c:pt idx="4">
                  <c:v>4.353994856788159</c:v>
                </c:pt>
                <c:pt idx="5">
                  <c:v>5.767051892136866</c:v>
                </c:pt>
                <c:pt idx="6">
                  <c:v>6.499732190680231</c:v>
                </c:pt>
                <c:pt idx="7">
                  <c:v>6.5934065934065895</c:v>
                </c:pt>
                <c:pt idx="8">
                  <c:v>2.743636320743594</c:v>
                </c:pt>
                <c:pt idx="9">
                  <c:v>4.909074210139607</c:v>
                </c:pt>
                <c:pt idx="10">
                  <c:v>3.140731013350843</c:v>
                </c:pt>
                <c:pt idx="11">
                  <c:v>0.20159151193633953</c:v>
                </c:pt>
                <c:pt idx="12">
                  <c:v>3.2952138924184746</c:v>
                </c:pt>
                <c:pt idx="13">
                  <c:v>5.262834180744624</c:v>
                </c:pt>
                <c:pt idx="14">
                  <c:v>5.644391640535227</c:v>
                </c:pt>
                <c:pt idx="15">
                  <c:v>-0.5180582953854163</c:v>
                </c:pt>
                <c:pt idx="16">
                  <c:v>-0.19644180874722691</c:v>
                </c:pt>
                <c:pt idx="17">
                  <c:v>5.384929624540424</c:v>
                </c:pt>
                <c:pt idx="18">
                  <c:v>4.609366740670268</c:v>
                </c:pt>
                <c:pt idx="19">
                  <c:v>5.5617315142327755</c:v>
                </c:pt>
                <c:pt idx="20">
                  <c:v>3.1752616798570337</c:v>
                </c:pt>
                <c:pt idx="21">
                  <c:v>-0.24434753023414343</c:v>
                </c:pt>
                <c:pt idx="22">
                  <c:v>2.5936376038695306</c:v>
                </c:pt>
                <c:pt idx="23">
                  <c:v>-1.9100291642111253</c:v>
                </c:pt>
                <c:pt idx="24">
                  <c:v>4.632354073914313</c:v>
                </c:pt>
                <c:pt idx="25">
                  <c:v>7.258539458186101</c:v>
                </c:pt>
                <c:pt idx="26">
                  <c:v>4.238846945779001</c:v>
                </c:pt>
                <c:pt idx="27">
                  <c:v>3.5120756406542153</c:v>
                </c:pt>
                <c:pt idx="28">
                  <c:v>3.4616118567521195</c:v>
                </c:pt>
                <c:pt idx="29">
                  <c:v>4.204067579863754</c:v>
                </c:pt>
                <c:pt idx="30">
                  <c:v>3.680453124078112</c:v>
                </c:pt>
                <c:pt idx="31">
                  <c:v>1.9188746244195618</c:v>
                </c:pt>
                <c:pt idx="32">
                  <c:v>-0.07370184254606771</c:v>
                </c:pt>
                <c:pt idx="33">
                  <c:v>3.555942961870287</c:v>
                </c:pt>
                <c:pt idx="34">
                  <c:v>2.745343491679792</c:v>
                </c:pt>
                <c:pt idx="35">
                  <c:v>4.037391030353951</c:v>
                </c:pt>
                <c:pt idx="36">
                  <c:v>2.7197286328669175</c:v>
                </c:pt>
                <c:pt idx="37">
                  <c:v>3.795652002987781</c:v>
                </c:pt>
                <c:pt idx="38">
                  <c:v>4.487264463592459</c:v>
                </c:pt>
                <c:pt idx="39">
                  <c:v>4.449519252553263</c:v>
                </c:pt>
                <c:pt idx="40">
                  <c:v>4.685100512758223</c:v>
                </c:pt>
                <c:pt idx="41">
                  <c:v>4.092525215690509</c:v>
                </c:pt>
                <c:pt idx="42">
                  <c:v>0.9753417677173817</c:v>
                </c:pt>
                <c:pt idx="43">
                  <c:v>1.7867562410307245</c:v>
                </c:pt>
                <c:pt idx="44">
                  <c:v>2.806612543381268</c:v>
                </c:pt>
                <c:pt idx="45">
                  <c:v>3.7856696129182934</c:v>
                </c:pt>
                <c:pt idx="46">
                  <c:v>3.3448288379859927</c:v>
                </c:pt>
                <c:pt idx="47">
                  <c:v>2.6668165404448336</c:v>
                </c:pt>
                <c:pt idx="48">
                  <c:v>1.7784559799641535</c:v>
                </c:pt>
                <c:pt idx="49">
                  <c:v>-0.2911178792096189</c:v>
                </c:pt>
                <c:pt idx="50">
                  <c:v>-2.776054590570712</c:v>
                </c:pt>
                <c:pt idx="51">
                  <c:v>2.532128416570138</c:v>
                </c:pt>
                <c:pt idx="52">
                  <c:v>1.60175327047174</c:v>
                </c:pt>
                <c:pt idx="53">
                  <c:v>2.3208127504893303</c:v>
                </c:pt>
                <c:pt idx="54">
                  <c:v>2.2193738125601756</c:v>
                </c:pt>
              </c:numCache>
            </c:numRef>
          </c:yVal>
          <c:smooth val="0"/>
        </c:ser>
        <c:axId val="24142751"/>
        <c:axId val="15958168"/>
      </c:scatterChart>
      <c:valAx>
        <c:axId val="24142751"/>
        <c:scaling>
          <c:orientation val="minMax"/>
          <c:max val="2015"/>
          <c:min val="19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958168"/>
        <c:crosses val="autoZero"/>
        <c:crossBetween val="midCat"/>
        <c:dispUnits/>
        <c:majorUnit val="3"/>
      </c:valAx>
      <c:valAx>
        <c:axId val="159581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4275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Inflation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GDP chain-type price index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1175"/>
          <c:w val="0.947"/>
          <c:h val="0.83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Data!$S$2:$S$56</c:f>
              <c:numCache>
                <c:ptCount val="55"/>
                <c:pt idx="1">
                  <c:v>1.3833420153961753</c:v>
                </c:pt>
                <c:pt idx="2">
                  <c:v>1.1018497373829723</c:v>
                </c:pt>
                <c:pt idx="3">
                  <c:v>1.2310124795301822</c:v>
                </c:pt>
                <c:pt idx="4">
                  <c:v>1.1267919897361618</c:v>
                </c:pt>
                <c:pt idx="5">
                  <c:v>1.533454685862423</c:v>
                </c:pt>
                <c:pt idx="6">
                  <c:v>1.8308252295322418</c:v>
                </c:pt>
                <c:pt idx="7">
                  <c:v>2.806231327358087</c:v>
                </c:pt>
                <c:pt idx="8">
                  <c:v>2.906071613907622</c:v>
                </c:pt>
                <c:pt idx="9">
                  <c:v>4.251134644478063</c:v>
                </c:pt>
                <c:pt idx="10">
                  <c:v>4.929134620035805</c:v>
                </c:pt>
                <c:pt idx="11">
                  <c:v>5.269223676931591</c:v>
                </c:pt>
                <c:pt idx="12">
                  <c:v>5.084300416028017</c:v>
                </c:pt>
                <c:pt idx="13">
                  <c:v>4.34239039839974</c:v>
                </c:pt>
                <c:pt idx="14">
                  <c:v>5.435737678728336</c:v>
                </c:pt>
                <c:pt idx="15">
                  <c:v>8.954884654721774</c:v>
                </c:pt>
                <c:pt idx="16">
                  <c:v>9.289712477836098</c:v>
                </c:pt>
                <c:pt idx="17">
                  <c:v>5.490695085096238</c:v>
                </c:pt>
                <c:pt idx="18">
                  <c:v>6.187991918217182</c:v>
                </c:pt>
                <c:pt idx="19">
                  <c:v>7.020134609377222</c:v>
                </c:pt>
                <c:pt idx="20">
                  <c:v>8.25262040599708</c:v>
                </c:pt>
                <c:pt idx="21">
                  <c:v>9.04522613065326</c:v>
                </c:pt>
                <c:pt idx="22">
                  <c:v>9.391929863999096</c:v>
                </c:pt>
                <c:pt idx="23">
                  <c:v>6.0970347080944585</c:v>
                </c:pt>
                <c:pt idx="24">
                  <c:v>3.9395700174317234</c:v>
                </c:pt>
                <c:pt idx="25">
                  <c:v>3.551729278473462</c:v>
                </c:pt>
                <c:pt idx="26">
                  <c:v>3.197768580169158</c:v>
                </c:pt>
                <c:pt idx="27">
                  <c:v>2.0280049523078745</c:v>
                </c:pt>
                <c:pt idx="28">
                  <c:v>2.4457357716629713</c:v>
                </c:pt>
                <c:pt idx="29">
                  <c:v>3.5051133614721124</c:v>
                </c:pt>
                <c:pt idx="30">
                  <c:v>3.8893007962348034</c:v>
                </c:pt>
                <c:pt idx="31">
                  <c:v>3.71266775269568</c:v>
                </c:pt>
                <c:pt idx="32">
                  <c:v>3.313487314504553</c:v>
                </c:pt>
                <c:pt idx="33">
                  <c:v>2.2819744291443946</c:v>
                </c:pt>
                <c:pt idx="34">
                  <c:v>2.382536559124573</c:v>
                </c:pt>
                <c:pt idx="35">
                  <c:v>2.1252177760570667</c:v>
                </c:pt>
                <c:pt idx="36">
                  <c:v>2.089115747573087</c:v>
                </c:pt>
                <c:pt idx="37">
                  <c:v>1.8222328320203645</c:v>
                </c:pt>
                <c:pt idx="38">
                  <c:v>1.720589767635717</c:v>
                </c:pt>
                <c:pt idx="39">
                  <c:v>1.084548702254899</c:v>
                </c:pt>
                <c:pt idx="40">
                  <c:v>1.4275942440210723</c:v>
                </c:pt>
                <c:pt idx="41">
                  <c:v>2.276729402655153</c:v>
                </c:pt>
                <c:pt idx="42">
                  <c:v>2.287102840256906</c:v>
                </c:pt>
                <c:pt idx="43">
                  <c:v>1.5375983382477718</c:v>
                </c:pt>
                <c:pt idx="44">
                  <c:v>1.9975310093468908</c:v>
                </c:pt>
                <c:pt idx="45">
                  <c:v>2.7387786153952445</c:v>
                </c:pt>
                <c:pt idx="46">
                  <c:v>3.207674183776516</c:v>
                </c:pt>
                <c:pt idx="47">
                  <c:v>3.073193534009499</c:v>
                </c:pt>
                <c:pt idx="48">
                  <c:v>2.659888626392161</c:v>
                </c:pt>
                <c:pt idx="49">
                  <c:v>1.9211407672234941</c:v>
                </c:pt>
                <c:pt idx="50">
                  <c:v>0.7983227159100089</c:v>
                </c:pt>
                <c:pt idx="51">
                  <c:v>1.2150000000000034</c:v>
                </c:pt>
                <c:pt idx="52">
                  <c:v>1.964135750629847</c:v>
                </c:pt>
                <c:pt idx="53">
                  <c:v>1.748980165305265</c:v>
                </c:pt>
                <c:pt idx="54">
                  <c:v>1.4075118086241132</c:v>
                </c:pt>
              </c:numCache>
            </c:numRef>
          </c:yVal>
          <c:smooth val="0"/>
        </c:ser>
        <c:axId val="9405785"/>
        <c:axId val="17543202"/>
      </c:scatterChart>
      <c:valAx>
        <c:axId val="9405785"/>
        <c:scaling>
          <c:orientation val="minMax"/>
          <c:max val="2015"/>
          <c:min val="19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543202"/>
        <c:crosses val="autoZero"/>
        <c:crossBetween val="midCat"/>
        <c:dispUnits/>
        <c:majorUnit val="3"/>
      </c:valAx>
      <c:valAx>
        <c:axId val="175432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05785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Nominal &amp; Real M1 Growth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8"/>
          <c:w val="0.8175"/>
          <c:h val="0.881"/>
        </c:manualLayout>
      </c:layout>
      <c:scatterChart>
        <c:scatterStyle val="lineMarker"/>
        <c:varyColors val="0"/>
        <c:ser>
          <c:idx val="0"/>
          <c:order val="0"/>
          <c:tx>
            <c:v>NM1 growth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Data!$U$2:$U$56</c:f>
              <c:numCache>
                <c:ptCount val="55"/>
                <c:pt idx="1">
                  <c:v>-0.07122507122506717</c:v>
                </c:pt>
                <c:pt idx="2">
                  <c:v>1.9957234497505223</c:v>
                </c:pt>
                <c:pt idx="3">
                  <c:v>2.3759608665269085</c:v>
                </c:pt>
                <c:pt idx="4">
                  <c:v>3.0716723549488054</c:v>
                </c:pt>
                <c:pt idx="5">
                  <c:v>3.8410596026490142</c:v>
                </c:pt>
                <c:pt idx="6">
                  <c:v>4.209183673469384</c:v>
                </c:pt>
                <c:pt idx="7">
                  <c:v>4.651162790697671</c:v>
                </c:pt>
                <c:pt idx="8">
                  <c:v>3.9181286549707535</c:v>
                </c:pt>
                <c:pt idx="9">
                  <c:v>6.97805289814294</c:v>
                </c:pt>
                <c:pt idx="10">
                  <c:v>5.944239873750663</c:v>
                </c:pt>
                <c:pt idx="11">
                  <c:v>3.8232373386295873</c:v>
                </c:pt>
                <c:pt idx="12">
                  <c:v>6.695361071257771</c:v>
                </c:pt>
                <c:pt idx="13">
                  <c:v>7.126848946660693</c:v>
                </c:pt>
                <c:pt idx="14">
                  <c:v>7.238493723849377</c:v>
                </c:pt>
                <c:pt idx="15">
                  <c:v>4.994147483417874</c:v>
                </c:pt>
                <c:pt idx="16">
                  <c:v>4.533630620587138</c:v>
                </c:pt>
                <c:pt idx="17">
                  <c:v>5.6523284749377805</c:v>
                </c:pt>
                <c:pt idx="18">
                  <c:v>7.637954239569311</c:v>
                </c:pt>
                <c:pt idx="19">
                  <c:v>8.221319162238203</c:v>
                </c:pt>
                <c:pt idx="20">
                  <c:v>7.6256499133448985</c:v>
                </c:pt>
                <c:pt idx="21">
                  <c:v>6.199677938808364</c:v>
                </c:pt>
                <c:pt idx="22">
                  <c:v>7.404599444023252</c:v>
                </c:pt>
                <c:pt idx="23">
                  <c:v>6.588235294117647</c:v>
                </c:pt>
                <c:pt idx="24">
                  <c:v>11.08167770419426</c:v>
                </c:pt>
                <c:pt idx="25">
                  <c:v>7.034976152623218</c:v>
                </c:pt>
                <c:pt idx="26">
                  <c:v>8.986260675826212</c:v>
                </c:pt>
                <c:pt idx="27">
                  <c:v>13.509369676320265</c:v>
                </c:pt>
                <c:pt idx="28">
                  <c:v>11.601380759417692</c:v>
                </c:pt>
                <c:pt idx="29">
                  <c:v>4.195804195804186</c:v>
                </c:pt>
                <c:pt idx="30">
                  <c:v>0.9550851832731145</c:v>
                </c:pt>
                <c:pt idx="31">
                  <c:v>3.6307849654819706</c:v>
                </c:pt>
                <c:pt idx="32">
                  <c:v>5.970885763631875</c:v>
                </c:pt>
                <c:pt idx="33">
                  <c:v>12.444703143189754</c:v>
                </c:pt>
                <c:pt idx="34">
                  <c:v>11.647168443938307</c:v>
                </c:pt>
                <c:pt idx="35">
                  <c:v>6.194362017804149</c:v>
                </c:pt>
                <c:pt idx="36">
                  <c:v>-0.1921061823262352</c:v>
                </c:pt>
                <c:pt idx="37">
                  <c:v>-3.167104111986006</c:v>
                </c:pt>
                <c:pt idx="38">
                  <c:v>-3.3068305023491065</c:v>
                </c:pt>
                <c:pt idx="39">
                  <c:v>0.9717809755185819</c:v>
                </c:pt>
                <c:pt idx="40">
                  <c:v>2.0081436239126456</c:v>
                </c:pt>
                <c:pt idx="41">
                  <c:v>0.12700716683299385</c:v>
                </c:pt>
                <c:pt idx="42">
                  <c:v>3.3070580773760985</c:v>
                </c:pt>
                <c:pt idx="43">
                  <c:v>4.955271005086827</c:v>
                </c:pt>
                <c:pt idx="44">
                  <c:v>6.442717473050882</c:v>
                </c:pt>
                <c:pt idx="45">
                  <c:v>5.534620819594913</c:v>
                </c:pt>
                <c:pt idx="46">
                  <c:v>2.0456743286468795</c:v>
                </c:pt>
                <c:pt idx="47">
                  <c:v>0.21869077124945327</c:v>
                </c:pt>
                <c:pt idx="48">
                  <c:v>-0.16002327611289247</c:v>
                </c:pt>
                <c:pt idx="49">
                  <c:v>4.495118752732045</c:v>
                </c:pt>
                <c:pt idx="50">
                  <c:v>14.174161611936134</c:v>
                </c:pt>
                <c:pt idx="51">
                  <c:v>6.369076697606265</c:v>
                </c:pt>
                <c:pt idx="52">
                  <c:v>15.368276020437442</c:v>
                </c:pt>
                <c:pt idx="53">
                  <c:v>15.017914012738864</c:v>
                </c:pt>
                <c:pt idx="54">
                  <c:v>10.093449857229372</c:v>
                </c:pt>
              </c:numCache>
            </c:numRef>
          </c:yVal>
          <c:smooth val="0"/>
        </c:ser>
        <c:ser>
          <c:idx val="1"/>
          <c:order val="1"/>
          <c:tx>
            <c:v>RM1 growth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66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Data!$V$2:$V$56</c:f>
              <c:numCache>
                <c:ptCount val="55"/>
                <c:pt idx="1">
                  <c:v>-1.4347200020298796</c:v>
                </c:pt>
                <c:pt idx="2">
                  <c:v>0.8841319072691943</c:v>
                </c:pt>
                <c:pt idx="3">
                  <c:v>1.1310253241102763</c:v>
                </c:pt>
                <c:pt idx="4">
                  <c:v>1.9232097913380386</c:v>
                </c:pt>
                <c:pt idx="5">
                  <c:v>2.272753275190094</c:v>
                </c:pt>
                <c:pt idx="6">
                  <c:v>2.3355977314101013</c:v>
                </c:pt>
                <c:pt idx="7">
                  <c:v>1.7945716320102227</c:v>
                </c:pt>
                <c:pt idx="8">
                  <c:v>0.9834765093941865</c:v>
                </c:pt>
                <c:pt idx="9">
                  <c:v>2.615720455191524</c:v>
                </c:pt>
                <c:pt idx="10">
                  <c:v>0.9674198280493874</c:v>
                </c:pt>
                <c:pt idx="11">
                  <c:v>-1.3736078673285244</c:v>
                </c:pt>
                <c:pt idx="12">
                  <c:v>1.5331126046912498</c:v>
                </c:pt>
                <c:pt idx="13">
                  <c:v>2.668578453713143</c:v>
                </c:pt>
                <c:pt idx="14">
                  <c:v>1.7098149876033468</c:v>
                </c:pt>
                <c:pt idx="15">
                  <c:v>-3.6352084478410354</c:v>
                </c:pt>
                <c:pt idx="16">
                  <c:v>-4.351811116909549</c:v>
                </c:pt>
                <c:pt idx="17">
                  <c:v>0.1532205183700333</c:v>
                </c:pt>
                <c:pt idx="18">
                  <c:v>1.3654673142975033</c:v>
                </c:pt>
                <c:pt idx="19">
                  <c:v>1.1223911811037246</c:v>
                </c:pt>
                <c:pt idx="20">
                  <c:v>-0.5791735020369551</c:v>
                </c:pt>
                <c:pt idx="21">
                  <c:v>-2.609511936300149</c:v>
                </c:pt>
                <c:pt idx="22">
                  <c:v>-1.8167066093875417</c:v>
                </c:pt>
                <c:pt idx="23">
                  <c:v>0.4629729637351629</c:v>
                </c:pt>
                <c:pt idx="24">
                  <c:v>6.871403918223586</c:v>
                </c:pt>
                <c:pt idx="25">
                  <c:v>3.363774703155872</c:v>
                </c:pt>
                <c:pt idx="26">
                  <c:v>5.609125250765733</c:v>
                </c:pt>
                <c:pt idx="27">
                  <c:v>11.253150279062368</c:v>
                </c:pt>
                <c:pt idx="28">
                  <c:v>8.937067920680807</c:v>
                </c:pt>
                <c:pt idx="29">
                  <c:v>0.6673011717981163</c:v>
                </c:pt>
                <c:pt idx="30">
                  <c:v>-2.8243674665948144</c:v>
                </c:pt>
                <c:pt idx="31">
                  <c:v>-0.07895157745721475</c:v>
                </c:pt>
                <c:pt idx="32">
                  <c:v>2.5721699249563854</c:v>
                </c:pt>
                <c:pt idx="33">
                  <c:v>9.9359919191681</c:v>
                </c:pt>
                <c:pt idx="34">
                  <c:v>9.049035310297786</c:v>
                </c:pt>
                <c:pt idx="35">
                  <c:v>3.984465669067184</c:v>
                </c:pt>
                <c:pt idx="36">
                  <c:v>-2.2345398069074354</c:v>
                </c:pt>
                <c:pt idx="37">
                  <c:v>-4.900046684536421</c:v>
                </c:pt>
                <c:pt idx="38">
                  <c:v>-4.942382148460946</c:v>
                </c:pt>
                <c:pt idx="39">
                  <c:v>-0.11155782776304767</c:v>
                </c:pt>
                <c:pt idx="40">
                  <c:v>0.5723781424755486</c:v>
                </c:pt>
                <c:pt idx="41">
                  <c:v>-2.101868380400471</c:v>
                </c:pt>
                <c:pt idx="42">
                  <c:v>0.997149404761299</c:v>
                </c:pt>
                <c:pt idx="43">
                  <c:v>3.36591836203759</c:v>
                </c:pt>
                <c:pt idx="44">
                  <c:v>4.358131436825304</c:v>
                </c:pt>
                <c:pt idx="45">
                  <c:v>2.721311506598661</c:v>
                </c:pt>
                <c:pt idx="46">
                  <c:v>-1.1258851285230251</c:v>
                </c:pt>
                <c:pt idx="47">
                  <c:v>-2.7693939276444297</c:v>
                </c:pt>
                <c:pt idx="48">
                  <c:v>-2.746848784112252</c:v>
                </c:pt>
                <c:pt idx="49">
                  <c:v>2.525460337406571</c:v>
                </c:pt>
                <c:pt idx="50">
                  <c:v>13.269902251969583</c:v>
                </c:pt>
                <c:pt idx="51">
                  <c:v>5.092206389968163</c:v>
                </c:pt>
                <c:pt idx="52">
                  <c:v>13.145936236432803</c:v>
                </c:pt>
                <c:pt idx="53">
                  <c:v>13.040851933725909</c:v>
                </c:pt>
                <c:pt idx="54">
                  <c:v>8.56537932317808</c:v>
                </c:pt>
              </c:numCache>
            </c:numRef>
          </c:yVal>
          <c:smooth val="0"/>
        </c:ser>
        <c:axId val="23671091"/>
        <c:axId val="11713228"/>
      </c:scatterChart>
      <c:valAx>
        <c:axId val="23671091"/>
        <c:scaling>
          <c:orientation val="minMax"/>
          <c:max val="2015"/>
          <c:min val="19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13228"/>
        <c:crosses val="autoZero"/>
        <c:crossBetween val="midCat"/>
        <c:dispUnits/>
        <c:majorUnit val="3"/>
      </c:valAx>
      <c:valAx>
        <c:axId val="11713228"/>
        <c:scaling>
          <c:orientation val="minMax"/>
          <c:max val="1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1091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95"/>
          <c:w val="0.1187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Nominal &amp; Real M2 Growth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8"/>
          <c:w val="0.8175"/>
          <c:h val="0.881"/>
        </c:manualLayout>
      </c:layout>
      <c:scatterChart>
        <c:scatterStyle val="lineMarker"/>
        <c:varyColors val="0"/>
        <c:ser>
          <c:idx val="0"/>
          <c:order val="0"/>
          <c:tx>
            <c:v>NM2 growth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Data!$W$2:$W$56</c:f>
              <c:numCache>
                <c:ptCount val="55"/>
                <c:pt idx="1">
                  <c:v>3.7504261847937266</c:v>
                </c:pt>
                <c:pt idx="2">
                  <c:v>6.736772921459086</c:v>
                </c:pt>
                <c:pt idx="3">
                  <c:v>7.7894088669950765</c:v>
                </c:pt>
                <c:pt idx="4">
                  <c:v>8.426163953156241</c:v>
                </c:pt>
                <c:pt idx="5">
                  <c:v>7.824025289778712</c:v>
                </c:pt>
                <c:pt idx="6">
                  <c:v>8.111409723918884</c:v>
                </c:pt>
                <c:pt idx="7">
                  <c:v>6.531073446327678</c:v>
                </c:pt>
                <c:pt idx="8">
                  <c:v>6.830717013152322</c:v>
                </c:pt>
                <c:pt idx="9">
                  <c:v>8.280381254964242</c:v>
                </c:pt>
                <c:pt idx="10">
                  <c:v>6.125068769484704</c:v>
                </c:pt>
                <c:pt idx="11">
                  <c:v>3.9398652151373685</c:v>
                </c:pt>
                <c:pt idx="12">
                  <c:v>12.119700748129672</c:v>
                </c:pt>
                <c:pt idx="13">
                  <c:v>12.425860023724804</c:v>
                </c:pt>
                <c:pt idx="14">
                  <c:v>9.707201266156675</c:v>
                </c:pt>
                <c:pt idx="15">
                  <c:v>5.866794902620831</c:v>
                </c:pt>
                <c:pt idx="16">
                  <c:v>9.414035884624118</c:v>
                </c:pt>
                <c:pt idx="17">
                  <c:v>12.76595744680851</c:v>
                </c:pt>
                <c:pt idx="18">
                  <c:v>12.397606994937878</c:v>
                </c:pt>
                <c:pt idx="19">
                  <c:v>8.270553553881427</c:v>
                </c:pt>
                <c:pt idx="20">
                  <c:v>7.827862653153835</c:v>
                </c:pt>
                <c:pt idx="21">
                  <c:v>8.031142596619205</c:v>
                </c:pt>
                <c:pt idx="22">
                  <c:v>9.031294637060116</c:v>
                </c:pt>
                <c:pt idx="23">
                  <c:v>9.039480736020959</c:v>
                </c:pt>
                <c:pt idx="24">
                  <c:v>12.216700344055502</c:v>
                </c:pt>
                <c:pt idx="25">
                  <c:v>8.00564531827915</c:v>
                </c:pt>
                <c:pt idx="26">
                  <c:v>8.903708376515114</c:v>
                </c:pt>
                <c:pt idx="27">
                  <c:v>8.138524556249733</c:v>
                </c:pt>
                <c:pt idx="28">
                  <c:v>6.515916743189478</c:v>
                </c:pt>
                <c:pt idx="29">
                  <c:v>5.373756241244294</c:v>
                </c:pt>
                <c:pt idx="30">
                  <c:v>4.186125788307489</c:v>
                </c:pt>
                <c:pt idx="31">
                  <c:v>5.4739390766613125</c:v>
                </c:pt>
                <c:pt idx="32">
                  <c:v>3.672912271994047</c:v>
                </c:pt>
                <c:pt idx="33">
                  <c:v>1.8372232196289675</c:v>
                </c:pt>
                <c:pt idx="34">
                  <c:v>1.0107539519304252</c:v>
                </c:pt>
                <c:pt idx="35">
                  <c:v>1.2915236488451811</c:v>
                </c:pt>
                <c:pt idx="36">
                  <c:v>2.033197403940043</c:v>
                </c:pt>
                <c:pt idx="37">
                  <c:v>4.798761609907121</c:v>
                </c:pt>
                <c:pt idx="38">
                  <c:v>5.019470927890428</c:v>
                </c:pt>
                <c:pt idx="39">
                  <c:v>7.1373772504091635</c:v>
                </c:pt>
                <c:pt idx="40">
                  <c:v>7.344551855830047</c:v>
                </c:pt>
                <c:pt idx="41">
                  <c:v>6.048207773725874</c:v>
                </c:pt>
                <c:pt idx="42">
                  <c:v>8.590539293801893</c:v>
                </c:pt>
                <c:pt idx="43">
                  <c:v>7.393461932070529</c:v>
                </c:pt>
                <c:pt idx="44">
                  <c:v>6.97795677658311</c:v>
                </c:pt>
                <c:pt idx="45">
                  <c:v>4.813526277752577</c:v>
                </c:pt>
                <c:pt idx="46">
                  <c:v>4.318265638279111</c:v>
                </c:pt>
                <c:pt idx="47">
                  <c:v>5.263157894736836</c:v>
                </c:pt>
                <c:pt idx="48">
                  <c:v>6.160922897196256</c:v>
                </c:pt>
                <c:pt idx="49">
                  <c:v>6.826778910301382</c:v>
                </c:pt>
                <c:pt idx="50">
                  <c:v>8.061857794030535</c:v>
                </c:pt>
                <c:pt idx="51">
                  <c:v>2.4891865162113063</c:v>
                </c:pt>
                <c:pt idx="52">
                  <c:v>7.30363205134166</c:v>
                </c:pt>
                <c:pt idx="53">
                  <c:v>8.557436019676265</c:v>
                </c:pt>
                <c:pt idx="54">
                  <c:v>6.713110827211739</c:v>
                </c:pt>
              </c:numCache>
            </c:numRef>
          </c:yVal>
          <c:smooth val="0"/>
        </c:ser>
        <c:ser>
          <c:idx val="1"/>
          <c:order val="1"/>
          <c:tx>
            <c:v>RM2 growth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Data!$X$2:$X$56</c:f>
              <c:numCache>
                <c:ptCount val="55"/>
                <c:pt idx="1">
                  <c:v>2.334786092411585</c:v>
                </c:pt>
                <c:pt idx="2">
                  <c:v>5.573511462661773</c:v>
                </c:pt>
                <c:pt idx="3">
                  <c:v>6.478643477749537</c:v>
                </c:pt>
                <c:pt idx="4">
                  <c:v>7.218039670595818</c:v>
                </c:pt>
                <c:pt idx="5">
                  <c:v>6.195564430836008</c:v>
                </c:pt>
                <c:pt idx="6">
                  <c:v>6.167665321605584</c:v>
                </c:pt>
                <c:pt idx="7">
                  <c:v>3.6231676532416066</c:v>
                </c:pt>
                <c:pt idx="8">
                  <c:v>3.8138132548384003</c:v>
                </c:pt>
                <c:pt idx="9">
                  <c:v>3.864942692688096</c:v>
                </c:pt>
                <c:pt idx="10">
                  <c:v>1.1397541338538204</c:v>
                </c:pt>
                <c:pt idx="11">
                  <c:v>-1.2628177689179023</c:v>
                </c:pt>
                <c:pt idx="12">
                  <c:v>6.69500610866567</c:v>
                </c:pt>
                <c:pt idx="13">
                  <c:v>7.7470619510064695</c:v>
                </c:pt>
                <c:pt idx="14">
                  <c:v>4.05124835418125</c:v>
                </c:pt>
                <c:pt idx="15">
                  <c:v>-2.834282980416257</c:v>
                </c:pt>
                <c:pt idx="16">
                  <c:v>0.11375581833765164</c:v>
                </c:pt>
                <c:pt idx="17">
                  <c:v>6.896591548518598</c:v>
                </c:pt>
                <c:pt idx="18">
                  <c:v>5.8477563842653355</c:v>
                </c:pt>
                <c:pt idx="19">
                  <c:v>1.1683959743353125</c:v>
                </c:pt>
                <c:pt idx="20">
                  <c:v>-0.392376416617181</c:v>
                </c:pt>
                <c:pt idx="21">
                  <c:v>-0.9299660058653239</c:v>
                </c:pt>
                <c:pt idx="22">
                  <c:v>-0.32967260691656824</c:v>
                </c:pt>
                <c:pt idx="23">
                  <c:v>2.7733536908190484</c:v>
                </c:pt>
                <c:pt idx="24">
                  <c:v>7.963406357401352</c:v>
                </c:pt>
                <c:pt idx="25">
                  <c:v>4.301150807272487</c:v>
                </c:pt>
                <c:pt idx="26">
                  <c:v>5.529130983014718</c:v>
                </c:pt>
                <c:pt idx="27">
                  <c:v>5.989061147278295</c:v>
                </c:pt>
                <c:pt idx="28">
                  <c:v>3.9730116054789995</c:v>
                </c:pt>
                <c:pt idx="29">
                  <c:v>1.8053628647758595</c:v>
                </c:pt>
                <c:pt idx="30">
                  <c:v>0.2857127632949119</c:v>
                </c:pt>
                <c:pt idx="31">
                  <c:v>1.6982219839965964</c:v>
                </c:pt>
                <c:pt idx="32">
                  <c:v>0.3478974205907321</c:v>
                </c:pt>
                <c:pt idx="33">
                  <c:v>-0.4348285335687592</c:v>
                </c:pt>
                <c:pt idx="34">
                  <c:v>-1.3398599539502203</c:v>
                </c:pt>
                <c:pt idx="35">
                  <c:v>-0.8163450177800546</c:v>
                </c:pt>
                <c:pt idx="36">
                  <c:v>-0.05477405032218531</c:v>
                </c:pt>
                <c:pt idx="37">
                  <c:v>2.923260171280316</c:v>
                </c:pt>
                <c:pt idx="38">
                  <c:v>3.243081039729003</c:v>
                </c:pt>
                <c:pt idx="39">
                  <c:v>5.987886997431127</c:v>
                </c:pt>
                <c:pt idx="40">
                  <c:v>5.833676383542706</c:v>
                </c:pt>
                <c:pt idx="41">
                  <c:v>3.6875234406672486</c:v>
                </c:pt>
                <c:pt idx="42">
                  <c:v>6.162493880962823</c:v>
                </c:pt>
                <c:pt idx="43">
                  <c:v>5.767187415951446</c:v>
                </c:pt>
                <c:pt idx="44">
                  <c:v>4.882888554213961</c:v>
                </c:pt>
                <c:pt idx="45">
                  <c:v>2.019439680244005</c:v>
                </c:pt>
                <c:pt idx="46">
                  <c:v>1.0760744908610391</c:v>
                </c:pt>
                <c:pt idx="47">
                  <c:v>2.124669165319639</c:v>
                </c:pt>
                <c:pt idx="48">
                  <c:v>3.4103234648396317</c:v>
                </c:pt>
                <c:pt idx="49">
                  <c:v>4.813170364999952</c:v>
                </c:pt>
                <c:pt idx="50">
                  <c:v>7.206007880301812</c:v>
                </c:pt>
                <c:pt idx="51">
                  <c:v>1.2588909906746129</c:v>
                </c:pt>
                <c:pt idx="52">
                  <c:v>5.236641551859406</c:v>
                </c:pt>
                <c:pt idx="53">
                  <c:v>6.69142417281207</c:v>
                </c:pt>
                <c:pt idx="54">
                  <c:v>5.231958583699728</c:v>
                </c:pt>
              </c:numCache>
            </c:numRef>
          </c:yVal>
          <c:smooth val="0"/>
        </c:ser>
        <c:axId val="38310189"/>
        <c:axId val="9247382"/>
      </c:scatterChart>
      <c:valAx>
        <c:axId val="38310189"/>
        <c:scaling>
          <c:orientation val="minMax"/>
          <c:max val="2015"/>
          <c:min val="19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247382"/>
        <c:crosses val="autoZero"/>
        <c:crossBetween val="midCat"/>
        <c:dispUnits/>
        <c:majorUnit val="3"/>
      </c:valAx>
      <c:valAx>
        <c:axId val="9247382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10189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95"/>
          <c:w val="0.1187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Treasury Interest Rates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8"/>
          <c:w val="0.8415"/>
          <c:h val="0.88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TBsm3m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Data!$G$2:$G$56</c:f>
              <c:numCache>
                <c:ptCount val="55"/>
                <c:pt idx="0">
                  <c:v>3.39</c:v>
                </c:pt>
                <c:pt idx="1">
                  <c:v>2.87</c:v>
                </c:pt>
                <c:pt idx="2">
                  <c:v>2.35</c:v>
                </c:pt>
                <c:pt idx="3">
                  <c:v>2.77</c:v>
                </c:pt>
                <c:pt idx="4">
                  <c:v>3.16</c:v>
                </c:pt>
                <c:pt idx="5">
                  <c:v>3.55</c:v>
                </c:pt>
                <c:pt idx="6">
                  <c:v>3.95</c:v>
                </c:pt>
                <c:pt idx="7">
                  <c:v>4.86</c:v>
                </c:pt>
                <c:pt idx="8">
                  <c:v>4.29</c:v>
                </c:pt>
                <c:pt idx="9">
                  <c:v>5.34</c:v>
                </c:pt>
                <c:pt idx="10">
                  <c:v>6.67</c:v>
                </c:pt>
                <c:pt idx="11">
                  <c:v>6.39</c:v>
                </c:pt>
                <c:pt idx="12">
                  <c:v>4.33</c:v>
                </c:pt>
                <c:pt idx="13">
                  <c:v>4.06</c:v>
                </c:pt>
                <c:pt idx="14">
                  <c:v>7.04</c:v>
                </c:pt>
                <c:pt idx="15">
                  <c:v>7.85</c:v>
                </c:pt>
                <c:pt idx="16">
                  <c:v>5.79</c:v>
                </c:pt>
                <c:pt idx="17">
                  <c:v>4.98</c:v>
                </c:pt>
                <c:pt idx="18">
                  <c:v>5.26</c:v>
                </c:pt>
                <c:pt idx="19">
                  <c:v>7.18</c:v>
                </c:pt>
                <c:pt idx="20">
                  <c:v>10.05</c:v>
                </c:pt>
                <c:pt idx="21">
                  <c:v>11.39</c:v>
                </c:pt>
                <c:pt idx="22">
                  <c:v>14.04</c:v>
                </c:pt>
                <c:pt idx="23">
                  <c:v>10.6</c:v>
                </c:pt>
                <c:pt idx="24">
                  <c:v>8.62</c:v>
                </c:pt>
                <c:pt idx="25">
                  <c:v>9.54</c:v>
                </c:pt>
                <c:pt idx="26">
                  <c:v>7.47</c:v>
                </c:pt>
                <c:pt idx="27">
                  <c:v>5.97</c:v>
                </c:pt>
                <c:pt idx="28">
                  <c:v>5.78</c:v>
                </c:pt>
                <c:pt idx="29">
                  <c:v>6.67</c:v>
                </c:pt>
                <c:pt idx="30">
                  <c:v>8.11</c:v>
                </c:pt>
                <c:pt idx="31">
                  <c:v>7.5</c:v>
                </c:pt>
                <c:pt idx="32">
                  <c:v>5.38</c:v>
                </c:pt>
                <c:pt idx="33">
                  <c:v>3.43</c:v>
                </c:pt>
                <c:pt idx="34">
                  <c:v>3</c:v>
                </c:pt>
                <c:pt idx="35">
                  <c:v>4.25</c:v>
                </c:pt>
                <c:pt idx="36">
                  <c:v>5.49</c:v>
                </c:pt>
                <c:pt idx="37">
                  <c:v>5.01</c:v>
                </c:pt>
                <c:pt idx="38">
                  <c:v>5.06</c:v>
                </c:pt>
                <c:pt idx="39">
                  <c:v>4.78</c:v>
                </c:pt>
                <c:pt idx="40">
                  <c:v>4.64</c:v>
                </c:pt>
                <c:pt idx="41">
                  <c:v>5.82</c:v>
                </c:pt>
                <c:pt idx="42">
                  <c:v>3.4</c:v>
                </c:pt>
                <c:pt idx="43">
                  <c:v>1.61</c:v>
                </c:pt>
                <c:pt idx="44">
                  <c:v>1.01</c:v>
                </c:pt>
                <c:pt idx="45">
                  <c:v>1.37</c:v>
                </c:pt>
                <c:pt idx="46">
                  <c:v>3.15</c:v>
                </c:pt>
                <c:pt idx="47">
                  <c:v>4.73</c:v>
                </c:pt>
                <c:pt idx="48">
                  <c:v>4.36</c:v>
                </c:pt>
                <c:pt idx="49">
                  <c:v>1.37</c:v>
                </c:pt>
                <c:pt idx="50">
                  <c:v>0.15</c:v>
                </c:pt>
                <c:pt idx="51">
                  <c:v>0.14</c:v>
                </c:pt>
                <c:pt idx="52">
                  <c:v>0.05</c:v>
                </c:pt>
                <c:pt idx="53">
                  <c:v>0.09</c:v>
                </c:pt>
                <c:pt idx="54">
                  <c:v>0.06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Data!$H$1</c:f>
              <c:strCache>
                <c:ptCount val="1"/>
                <c:pt idx="0">
                  <c:v>TCM1y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Data!$H$2:$H$56</c:f>
              <c:numCache>
                <c:ptCount val="55"/>
                <c:pt idx="0">
                  <c:v>4.24</c:v>
                </c:pt>
                <c:pt idx="1">
                  <c:v>3.63</c:v>
                </c:pt>
                <c:pt idx="2">
                  <c:v>2.98</c:v>
                </c:pt>
                <c:pt idx="3">
                  <c:v>3.1</c:v>
                </c:pt>
                <c:pt idx="4">
                  <c:v>3.36</c:v>
                </c:pt>
                <c:pt idx="5">
                  <c:v>3.85</c:v>
                </c:pt>
                <c:pt idx="6">
                  <c:v>4.15</c:v>
                </c:pt>
                <c:pt idx="7">
                  <c:v>5.2</c:v>
                </c:pt>
                <c:pt idx="8">
                  <c:v>4.88</c:v>
                </c:pt>
                <c:pt idx="9">
                  <c:v>5.69</c:v>
                </c:pt>
                <c:pt idx="10">
                  <c:v>7.12</c:v>
                </c:pt>
                <c:pt idx="11">
                  <c:v>6.9</c:v>
                </c:pt>
                <c:pt idx="12">
                  <c:v>4.89</c:v>
                </c:pt>
                <c:pt idx="13">
                  <c:v>4.95</c:v>
                </c:pt>
                <c:pt idx="14">
                  <c:v>7.32</c:v>
                </c:pt>
                <c:pt idx="15">
                  <c:v>8.2</c:v>
                </c:pt>
                <c:pt idx="16">
                  <c:v>6.78</c:v>
                </c:pt>
                <c:pt idx="17">
                  <c:v>5.88</c:v>
                </c:pt>
                <c:pt idx="18">
                  <c:v>6.08</c:v>
                </c:pt>
                <c:pt idx="19">
                  <c:v>8.34</c:v>
                </c:pt>
                <c:pt idx="20">
                  <c:v>10.65</c:v>
                </c:pt>
                <c:pt idx="21">
                  <c:v>12</c:v>
                </c:pt>
                <c:pt idx="22">
                  <c:v>14.8</c:v>
                </c:pt>
                <c:pt idx="23">
                  <c:v>12.27</c:v>
                </c:pt>
                <c:pt idx="24">
                  <c:v>9.58</c:v>
                </c:pt>
                <c:pt idx="25">
                  <c:v>10.91</c:v>
                </c:pt>
                <c:pt idx="26">
                  <c:v>8.42</c:v>
                </c:pt>
                <c:pt idx="27">
                  <c:v>6.45</c:v>
                </c:pt>
                <c:pt idx="28">
                  <c:v>6.77</c:v>
                </c:pt>
                <c:pt idx="29">
                  <c:v>7.65</c:v>
                </c:pt>
                <c:pt idx="30">
                  <c:v>8.53</c:v>
                </c:pt>
                <c:pt idx="31">
                  <c:v>7.89</c:v>
                </c:pt>
                <c:pt idx="32">
                  <c:v>5.86</c:v>
                </c:pt>
                <c:pt idx="33">
                  <c:v>3.89</c:v>
                </c:pt>
                <c:pt idx="34">
                  <c:v>3.43</c:v>
                </c:pt>
                <c:pt idx="35">
                  <c:v>5.32</c:v>
                </c:pt>
                <c:pt idx="36">
                  <c:v>5.94</c:v>
                </c:pt>
                <c:pt idx="37">
                  <c:v>5.52</c:v>
                </c:pt>
                <c:pt idx="38">
                  <c:v>5.63</c:v>
                </c:pt>
                <c:pt idx="39">
                  <c:v>5.05</c:v>
                </c:pt>
                <c:pt idx="40">
                  <c:v>5.08</c:v>
                </c:pt>
                <c:pt idx="41">
                  <c:v>6.11</c:v>
                </c:pt>
                <c:pt idx="42">
                  <c:v>3.49</c:v>
                </c:pt>
                <c:pt idx="43">
                  <c:v>2</c:v>
                </c:pt>
                <c:pt idx="44">
                  <c:v>1.24</c:v>
                </c:pt>
                <c:pt idx="45">
                  <c:v>1.89</c:v>
                </c:pt>
                <c:pt idx="46">
                  <c:v>3.62</c:v>
                </c:pt>
                <c:pt idx="47">
                  <c:v>4.94</c:v>
                </c:pt>
                <c:pt idx="48">
                  <c:v>4.53</c:v>
                </c:pt>
                <c:pt idx="49">
                  <c:v>1.83</c:v>
                </c:pt>
                <c:pt idx="50">
                  <c:v>0.47</c:v>
                </c:pt>
                <c:pt idx="51">
                  <c:v>0.32</c:v>
                </c:pt>
                <c:pt idx="52">
                  <c:v>0.18</c:v>
                </c:pt>
                <c:pt idx="53">
                  <c:v>0.17</c:v>
                </c:pt>
                <c:pt idx="54">
                  <c:v>0.13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Data!$I$1</c:f>
              <c:strCache>
                <c:ptCount val="1"/>
                <c:pt idx="0">
                  <c:v>TCM10y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Data!$I$2:$I$56</c:f>
              <c:numCache>
                <c:ptCount val="55"/>
                <c:pt idx="0">
                  <c:v>4.33</c:v>
                </c:pt>
                <c:pt idx="1">
                  <c:v>4.12</c:v>
                </c:pt>
                <c:pt idx="2">
                  <c:v>3.88</c:v>
                </c:pt>
                <c:pt idx="3">
                  <c:v>3.95</c:v>
                </c:pt>
                <c:pt idx="4">
                  <c:v>4</c:v>
                </c:pt>
                <c:pt idx="5">
                  <c:v>4.19</c:v>
                </c:pt>
                <c:pt idx="6">
                  <c:v>4.28</c:v>
                </c:pt>
                <c:pt idx="7">
                  <c:v>4.93</c:v>
                </c:pt>
                <c:pt idx="8">
                  <c:v>5.07</c:v>
                </c:pt>
                <c:pt idx="9">
                  <c:v>5.64</c:v>
                </c:pt>
                <c:pt idx="10">
                  <c:v>6.67</c:v>
                </c:pt>
                <c:pt idx="11">
                  <c:v>7.35</c:v>
                </c:pt>
                <c:pt idx="12">
                  <c:v>6.16</c:v>
                </c:pt>
                <c:pt idx="13">
                  <c:v>6.21</c:v>
                </c:pt>
                <c:pt idx="14">
                  <c:v>6.85</c:v>
                </c:pt>
                <c:pt idx="15">
                  <c:v>7.56</c:v>
                </c:pt>
                <c:pt idx="16">
                  <c:v>7.99</c:v>
                </c:pt>
                <c:pt idx="17">
                  <c:v>7.61</c:v>
                </c:pt>
                <c:pt idx="18">
                  <c:v>7.42</c:v>
                </c:pt>
                <c:pt idx="19">
                  <c:v>8.41</c:v>
                </c:pt>
                <c:pt idx="20">
                  <c:v>9.43</c:v>
                </c:pt>
                <c:pt idx="21">
                  <c:v>11.43</c:v>
                </c:pt>
                <c:pt idx="22">
                  <c:v>13.92</c:v>
                </c:pt>
                <c:pt idx="23">
                  <c:v>13.01</c:v>
                </c:pt>
                <c:pt idx="24">
                  <c:v>11.1</c:v>
                </c:pt>
                <c:pt idx="25">
                  <c:v>12.46</c:v>
                </c:pt>
                <c:pt idx="26">
                  <c:v>10.62</c:v>
                </c:pt>
                <c:pt idx="27">
                  <c:v>7.67</c:v>
                </c:pt>
                <c:pt idx="28">
                  <c:v>8.39</c:v>
                </c:pt>
                <c:pt idx="29">
                  <c:v>8.85</c:v>
                </c:pt>
                <c:pt idx="30">
                  <c:v>8.49</c:v>
                </c:pt>
                <c:pt idx="31">
                  <c:v>8.55</c:v>
                </c:pt>
                <c:pt idx="32">
                  <c:v>7.86</c:v>
                </c:pt>
                <c:pt idx="33">
                  <c:v>7.01</c:v>
                </c:pt>
                <c:pt idx="34">
                  <c:v>5.87</c:v>
                </c:pt>
                <c:pt idx="35">
                  <c:v>7.09</c:v>
                </c:pt>
                <c:pt idx="36">
                  <c:v>6.57</c:v>
                </c:pt>
                <c:pt idx="37">
                  <c:v>6.44</c:v>
                </c:pt>
                <c:pt idx="38">
                  <c:v>6.35</c:v>
                </c:pt>
                <c:pt idx="39">
                  <c:v>5.26</c:v>
                </c:pt>
                <c:pt idx="40">
                  <c:v>5.65</c:v>
                </c:pt>
                <c:pt idx="41">
                  <c:v>6.03</c:v>
                </c:pt>
                <c:pt idx="42">
                  <c:v>5.02</c:v>
                </c:pt>
                <c:pt idx="43">
                  <c:v>4.61</c:v>
                </c:pt>
                <c:pt idx="44">
                  <c:v>4.01</c:v>
                </c:pt>
                <c:pt idx="45">
                  <c:v>4.27</c:v>
                </c:pt>
                <c:pt idx="46">
                  <c:v>4.29</c:v>
                </c:pt>
                <c:pt idx="47">
                  <c:v>4.8</c:v>
                </c:pt>
                <c:pt idx="48">
                  <c:v>4.63</c:v>
                </c:pt>
                <c:pt idx="49">
                  <c:v>3.66</c:v>
                </c:pt>
                <c:pt idx="50">
                  <c:v>3.26</c:v>
                </c:pt>
                <c:pt idx="51">
                  <c:v>3.22</c:v>
                </c:pt>
                <c:pt idx="52">
                  <c:v>2.78</c:v>
                </c:pt>
                <c:pt idx="53">
                  <c:v>1.8</c:v>
                </c:pt>
                <c:pt idx="54">
                  <c:v>2.35</c:v>
                </c:pt>
              </c:numCache>
            </c:numRef>
          </c:yVal>
          <c:smooth val="0"/>
        </c:ser>
        <c:axId val="16117575"/>
        <c:axId val="10840448"/>
      </c:scatterChart>
      <c:valAx>
        <c:axId val="16117575"/>
        <c:scaling>
          <c:orientation val="minMax"/>
          <c:max val="2015"/>
          <c:min val="19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840448"/>
        <c:crosses val="autoZero"/>
        <c:crossBetween val="midCat"/>
        <c:dispUnits/>
        <c:majorUnit val="3"/>
      </c:valAx>
      <c:valAx>
        <c:axId val="10840448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17575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477"/>
          <c:w val="0.0955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Fed Funds &amp; FR Discount Rates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068"/>
          <c:w val="0.87325"/>
          <c:h val="0.88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Data!$J$1</c:f>
              <c:strCache>
                <c:ptCount val="1"/>
                <c:pt idx="0">
                  <c:v>FFR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Data!$J$2:$J$56</c:f>
              <c:numCache>
                <c:ptCount val="55"/>
                <c:pt idx="0">
                  <c:v>3.31</c:v>
                </c:pt>
                <c:pt idx="1">
                  <c:v>3.21</c:v>
                </c:pt>
                <c:pt idx="2">
                  <c:v>1.95</c:v>
                </c:pt>
                <c:pt idx="3">
                  <c:v>2.71</c:v>
                </c:pt>
                <c:pt idx="4">
                  <c:v>3.18</c:v>
                </c:pt>
                <c:pt idx="5">
                  <c:v>3.5</c:v>
                </c:pt>
                <c:pt idx="6">
                  <c:v>4.07</c:v>
                </c:pt>
                <c:pt idx="7">
                  <c:v>5.11</c:v>
                </c:pt>
                <c:pt idx="8">
                  <c:v>4.22</c:v>
                </c:pt>
                <c:pt idx="9">
                  <c:v>5.66</c:v>
                </c:pt>
                <c:pt idx="10">
                  <c:v>8.21</c:v>
                </c:pt>
                <c:pt idx="11">
                  <c:v>7.17</c:v>
                </c:pt>
                <c:pt idx="12">
                  <c:v>4.67</c:v>
                </c:pt>
                <c:pt idx="13">
                  <c:v>4.44</c:v>
                </c:pt>
                <c:pt idx="14">
                  <c:v>8.74</c:v>
                </c:pt>
                <c:pt idx="15">
                  <c:v>10.51</c:v>
                </c:pt>
                <c:pt idx="16">
                  <c:v>5.82</c:v>
                </c:pt>
                <c:pt idx="17">
                  <c:v>5.05</c:v>
                </c:pt>
                <c:pt idx="18">
                  <c:v>5.54</c:v>
                </c:pt>
                <c:pt idx="19">
                  <c:v>7.94</c:v>
                </c:pt>
                <c:pt idx="20">
                  <c:v>11.2</c:v>
                </c:pt>
                <c:pt idx="21">
                  <c:v>13.35</c:v>
                </c:pt>
                <c:pt idx="22">
                  <c:v>16.39</c:v>
                </c:pt>
                <c:pt idx="23">
                  <c:v>12.24</c:v>
                </c:pt>
                <c:pt idx="24">
                  <c:v>9.09</c:v>
                </c:pt>
                <c:pt idx="25">
                  <c:v>10.23</c:v>
                </c:pt>
                <c:pt idx="26">
                  <c:v>8.1</c:v>
                </c:pt>
                <c:pt idx="27">
                  <c:v>6.8</c:v>
                </c:pt>
                <c:pt idx="28">
                  <c:v>6.66</c:v>
                </c:pt>
                <c:pt idx="29">
                  <c:v>7.57</c:v>
                </c:pt>
                <c:pt idx="30">
                  <c:v>9.21</c:v>
                </c:pt>
                <c:pt idx="31">
                  <c:v>8.1</c:v>
                </c:pt>
                <c:pt idx="32">
                  <c:v>5.69</c:v>
                </c:pt>
                <c:pt idx="33">
                  <c:v>3.52</c:v>
                </c:pt>
                <c:pt idx="34">
                  <c:v>3.02</c:v>
                </c:pt>
                <c:pt idx="35">
                  <c:v>4.21</c:v>
                </c:pt>
                <c:pt idx="36">
                  <c:v>5.83</c:v>
                </c:pt>
                <c:pt idx="37">
                  <c:v>5.3</c:v>
                </c:pt>
                <c:pt idx="38">
                  <c:v>5.46</c:v>
                </c:pt>
                <c:pt idx="39">
                  <c:v>5.35</c:v>
                </c:pt>
                <c:pt idx="40">
                  <c:v>4.97</c:v>
                </c:pt>
                <c:pt idx="41">
                  <c:v>6.24</c:v>
                </c:pt>
                <c:pt idx="42">
                  <c:v>3.88</c:v>
                </c:pt>
                <c:pt idx="43">
                  <c:v>1.67</c:v>
                </c:pt>
                <c:pt idx="44">
                  <c:v>1.13</c:v>
                </c:pt>
                <c:pt idx="45">
                  <c:v>1.35</c:v>
                </c:pt>
                <c:pt idx="46">
                  <c:v>3.22</c:v>
                </c:pt>
                <c:pt idx="47">
                  <c:v>4.97</c:v>
                </c:pt>
                <c:pt idx="48">
                  <c:v>5.02</c:v>
                </c:pt>
                <c:pt idx="49">
                  <c:v>1.92</c:v>
                </c:pt>
                <c:pt idx="50">
                  <c:v>0.16</c:v>
                </c:pt>
                <c:pt idx="51">
                  <c:v>0.18</c:v>
                </c:pt>
                <c:pt idx="52">
                  <c:v>0.1</c:v>
                </c:pt>
                <c:pt idx="53">
                  <c:v>0.14</c:v>
                </c:pt>
                <c:pt idx="54">
                  <c:v>0.11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Data!$K$1</c:f>
              <c:strCache>
                <c:ptCount val="1"/>
                <c:pt idx="0">
                  <c:v>DR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Data!$K$2:$K$56</c:f>
              <c:numCache>
                <c:ptCount val="55"/>
                <c:pt idx="0">
                  <c:v>3.36</c:v>
                </c:pt>
                <c:pt idx="1">
                  <c:v>3.53</c:v>
                </c:pt>
                <c:pt idx="2">
                  <c:v>3</c:v>
                </c:pt>
                <c:pt idx="3">
                  <c:v>3</c:v>
                </c:pt>
                <c:pt idx="4">
                  <c:v>3.23</c:v>
                </c:pt>
                <c:pt idx="5">
                  <c:v>3.55</c:v>
                </c:pt>
                <c:pt idx="6">
                  <c:v>4.04</c:v>
                </c:pt>
                <c:pt idx="7">
                  <c:v>4.5</c:v>
                </c:pt>
                <c:pt idx="8">
                  <c:v>4.19</c:v>
                </c:pt>
                <c:pt idx="9">
                  <c:v>5.17</c:v>
                </c:pt>
                <c:pt idx="10">
                  <c:v>5.87</c:v>
                </c:pt>
                <c:pt idx="11">
                  <c:v>5.95</c:v>
                </c:pt>
                <c:pt idx="12">
                  <c:v>4.88</c:v>
                </c:pt>
                <c:pt idx="13">
                  <c:v>4.5</c:v>
                </c:pt>
                <c:pt idx="14">
                  <c:v>6.45</c:v>
                </c:pt>
                <c:pt idx="15">
                  <c:v>7.83</c:v>
                </c:pt>
                <c:pt idx="16">
                  <c:v>6.25</c:v>
                </c:pt>
                <c:pt idx="17">
                  <c:v>5.5</c:v>
                </c:pt>
                <c:pt idx="18">
                  <c:v>5.46</c:v>
                </c:pt>
                <c:pt idx="19">
                  <c:v>7.46</c:v>
                </c:pt>
                <c:pt idx="20">
                  <c:v>10.29</c:v>
                </c:pt>
                <c:pt idx="21">
                  <c:v>11.77</c:v>
                </c:pt>
                <c:pt idx="22">
                  <c:v>13.42</c:v>
                </c:pt>
                <c:pt idx="23">
                  <c:v>11.01</c:v>
                </c:pt>
                <c:pt idx="24">
                  <c:v>8.5</c:v>
                </c:pt>
                <c:pt idx="25">
                  <c:v>8.8</c:v>
                </c:pt>
                <c:pt idx="26">
                  <c:v>7.69</c:v>
                </c:pt>
                <c:pt idx="27">
                  <c:v>6.32</c:v>
                </c:pt>
                <c:pt idx="28">
                  <c:v>5.66</c:v>
                </c:pt>
                <c:pt idx="29">
                  <c:v>6.2</c:v>
                </c:pt>
                <c:pt idx="30">
                  <c:v>6.93</c:v>
                </c:pt>
                <c:pt idx="31">
                  <c:v>6.98</c:v>
                </c:pt>
                <c:pt idx="32">
                  <c:v>5.45</c:v>
                </c:pt>
                <c:pt idx="33">
                  <c:v>3.25</c:v>
                </c:pt>
                <c:pt idx="34">
                  <c:v>3</c:v>
                </c:pt>
                <c:pt idx="35">
                  <c:v>3.6</c:v>
                </c:pt>
                <c:pt idx="36">
                  <c:v>5.21</c:v>
                </c:pt>
                <c:pt idx="37">
                  <c:v>5.02</c:v>
                </c:pt>
                <c:pt idx="38">
                  <c:v>5</c:v>
                </c:pt>
                <c:pt idx="39">
                  <c:v>4.92</c:v>
                </c:pt>
                <c:pt idx="40">
                  <c:v>4.62</c:v>
                </c:pt>
                <c:pt idx="41">
                  <c:v>5.73</c:v>
                </c:pt>
                <c:pt idx="42">
                  <c:v>3.4</c:v>
                </c:pt>
                <c:pt idx="43">
                  <c:v>1.17</c:v>
                </c:pt>
                <c:pt idx="44">
                  <c:v>2.11</c:v>
                </c:pt>
                <c:pt idx="45">
                  <c:v>2.34</c:v>
                </c:pt>
                <c:pt idx="46">
                  <c:v>4.19</c:v>
                </c:pt>
                <c:pt idx="47">
                  <c:v>5.96</c:v>
                </c:pt>
                <c:pt idx="48">
                  <c:v>5.86</c:v>
                </c:pt>
                <c:pt idx="49">
                  <c:v>2.39</c:v>
                </c:pt>
                <c:pt idx="50">
                  <c:v>0.5</c:v>
                </c:pt>
                <c:pt idx="51">
                  <c:v>0.72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</c:numCache>
            </c:numRef>
          </c:yVal>
          <c:smooth val="0"/>
        </c:ser>
        <c:axId val="30455169"/>
        <c:axId val="5661066"/>
      </c:scatterChart>
      <c:valAx>
        <c:axId val="30455169"/>
        <c:scaling>
          <c:orientation val="minMax"/>
          <c:max val="2015"/>
          <c:min val="19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61066"/>
        <c:crosses val="autoZero"/>
        <c:crossBetween val="midCat"/>
        <c:dispUnits/>
        <c:majorUnit val="3"/>
      </c:valAx>
      <c:valAx>
        <c:axId val="5661066"/>
        <c:scaling>
          <c:orientation val="minMax"/>
          <c:max val="1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5169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95"/>
          <c:w val="0.064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M1 Velocity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68"/>
          <c:w val="0.9465"/>
          <c:h val="0.88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Data!$Q$2:$Q$56</c:f>
              <c:numCache>
                <c:ptCount val="55"/>
                <c:pt idx="0">
                  <c:v>3.7215099715099713</c:v>
                </c:pt>
                <c:pt idx="1">
                  <c:v>3.8724162508909474</c:v>
                </c:pt>
                <c:pt idx="2">
                  <c:v>3.9364081062194267</c:v>
                </c:pt>
                <c:pt idx="3">
                  <c:v>4.1303754266211605</c:v>
                </c:pt>
                <c:pt idx="4">
                  <c:v>4.2291390728476825</c:v>
                </c:pt>
                <c:pt idx="5">
                  <c:v>4.373724489795918</c:v>
                </c:pt>
                <c:pt idx="6">
                  <c:v>4.55140758873929</c:v>
                </c:pt>
                <c:pt idx="7">
                  <c:v>4.766081871345029</c:v>
                </c:pt>
                <c:pt idx="8">
                  <c:v>4.849184018007879</c:v>
                </c:pt>
                <c:pt idx="9">
                  <c:v>4.957916885849553</c:v>
                </c:pt>
                <c:pt idx="10">
                  <c:v>5.064051638530287</c:v>
                </c:pt>
                <c:pt idx="11">
                  <c:v>5.145384983261598</c:v>
                </c:pt>
                <c:pt idx="12">
                  <c:v>5.234424025100852</c:v>
                </c:pt>
                <c:pt idx="13">
                  <c:v>5.365690376569038</c:v>
                </c:pt>
                <c:pt idx="14">
                  <c:v>5.57354662504877</c:v>
                </c:pt>
                <c:pt idx="15">
                  <c:v>5.755481233742103</c:v>
                </c:pt>
                <c:pt idx="16">
                  <c:v>6.0039104159260575</c:v>
                </c:pt>
                <c:pt idx="17">
                  <c:v>6.317631224764468</c:v>
                </c:pt>
                <c:pt idx="18">
                  <c:v>6.5207877461706785</c:v>
                </c:pt>
                <c:pt idx="19">
                  <c:v>6.8070479491623335</c:v>
                </c:pt>
                <c:pt idx="20">
                  <c:v>7.064143853998925</c:v>
                </c:pt>
                <c:pt idx="21">
                  <c:v>7.234015668435684</c:v>
                </c:pt>
                <c:pt idx="22">
                  <c:v>7.555294117647059</c:v>
                </c:pt>
                <c:pt idx="23">
                  <c:v>7.3841059602649</c:v>
                </c:pt>
                <c:pt idx="24">
                  <c:v>7.229928457869634</c:v>
                </c:pt>
                <c:pt idx="25">
                  <c:v>7.502227998514667</c:v>
                </c:pt>
                <c:pt idx="26">
                  <c:v>7.404940374787053</c:v>
                </c:pt>
                <c:pt idx="27">
                  <c:v>6.889088998949422</c:v>
                </c:pt>
                <c:pt idx="28">
                  <c:v>6.549488972565896</c:v>
                </c:pt>
                <c:pt idx="29">
                  <c:v>6.7792978833247295</c:v>
                </c:pt>
                <c:pt idx="30">
                  <c:v>7.233060598312451</c:v>
                </c:pt>
                <c:pt idx="31">
                  <c:v>7.376757957068838</c:v>
                </c:pt>
                <c:pt idx="32">
                  <c:v>7.187427240977882</c:v>
                </c:pt>
                <c:pt idx="33">
                  <c:v>6.770162542706284</c:v>
                </c:pt>
                <c:pt idx="34">
                  <c:v>6.378616468842729</c:v>
                </c:pt>
                <c:pt idx="35">
                  <c:v>6.382116660845267</c:v>
                </c:pt>
                <c:pt idx="36">
                  <c:v>6.705249343832022</c:v>
                </c:pt>
                <c:pt idx="37">
                  <c:v>7.318576075171666</c:v>
                </c:pt>
                <c:pt idx="38">
                  <c:v>8.043823584376751</c:v>
                </c:pt>
                <c:pt idx="39">
                  <c:v>8.411253007588378</c:v>
                </c:pt>
                <c:pt idx="40">
                  <c:v>8.76403882790529</c:v>
                </c:pt>
                <c:pt idx="41">
                  <c:v>9.318474223067861</c:v>
                </c:pt>
                <c:pt idx="42">
                  <c:v>9.315734081740045</c:v>
                </c:pt>
                <c:pt idx="43">
                  <c:v>9.173142809392496</c:v>
                </c:pt>
                <c:pt idx="44">
                  <c:v>9.036504945831371</c:v>
                </c:pt>
                <c:pt idx="45">
                  <c:v>9.131071933348212</c:v>
                </c:pt>
                <c:pt idx="46">
                  <c:v>9.544904505029889</c:v>
                </c:pt>
                <c:pt idx="47">
                  <c:v>10.078484143148094</c:v>
                </c:pt>
                <c:pt idx="48">
                  <c:v>10.547573947253388</c:v>
                </c:pt>
                <c:pt idx="49">
                  <c:v>10.261869901694206</c:v>
                </c:pt>
                <c:pt idx="50">
                  <c:v>8.804775280898877</c:v>
                </c:pt>
                <c:pt idx="51">
                  <c:v>8.590849072851483</c:v>
                </c:pt>
                <c:pt idx="52">
                  <c:v>7.721884952229299</c:v>
                </c:pt>
                <c:pt idx="53">
                  <c:v>6.992818205416631</c:v>
                </c:pt>
                <c:pt idx="54">
                  <c:v>6.589421149840845</c:v>
                </c:pt>
              </c:numCache>
            </c:numRef>
          </c:yVal>
          <c:smooth val="0"/>
        </c:ser>
        <c:axId val="50949595"/>
        <c:axId val="55893172"/>
      </c:scatterChart>
      <c:valAx>
        <c:axId val="50949595"/>
        <c:scaling>
          <c:orientation val="minMax"/>
          <c:max val="2015"/>
          <c:min val="19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893172"/>
        <c:crosses val="autoZero"/>
        <c:crossBetween val="midCat"/>
        <c:dispUnits/>
        <c:majorUnit val="3"/>
      </c:valAx>
      <c:valAx>
        <c:axId val="558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velocity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9595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M2 Velocity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068"/>
          <c:w val="0.94575"/>
          <c:h val="0.88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noFill/>
              </a:ln>
            </c:spPr>
          </c:marker>
          <c:xVal>
            <c:numRef>
              <c:f>Data!$A$2:$A$56</c:f>
              <c:numCache>
                <c:ptCount val="5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</c:numCache>
            </c:numRef>
          </c:xVal>
          <c:yVal>
            <c:numRef>
              <c:f>Data!$R$2:$R$56</c:f>
              <c:numCache>
                <c:ptCount val="55"/>
                <c:pt idx="0">
                  <c:v>1.78145243777702</c:v>
                </c:pt>
                <c:pt idx="1">
                  <c:v>1.7854091357213273</c:v>
                </c:pt>
                <c:pt idx="2">
                  <c:v>1.7342980295566501</c:v>
                </c:pt>
                <c:pt idx="3">
                  <c:v>1.728363324764353</c:v>
                </c:pt>
                <c:pt idx="4">
                  <c:v>1.6822971548998946</c:v>
                </c:pt>
                <c:pt idx="5">
                  <c:v>1.6755436110432445</c:v>
                </c:pt>
                <c:pt idx="6">
                  <c:v>1.680677966101695</c:v>
                </c:pt>
                <c:pt idx="7">
                  <c:v>1.728892660161222</c:v>
                </c:pt>
                <c:pt idx="8">
                  <c:v>1.7110802223987291</c:v>
                </c:pt>
                <c:pt idx="9">
                  <c:v>1.7284063818081792</c:v>
                </c:pt>
                <c:pt idx="10">
                  <c:v>1.7623984793502676</c:v>
                </c:pt>
                <c:pt idx="11">
                  <c:v>1.7886949293433085</c:v>
                </c:pt>
                <c:pt idx="12">
                  <c:v>1.7316132858837485</c:v>
                </c:pt>
                <c:pt idx="13">
                  <c:v>1.6913743075705618</c:v>
                </c:pt>
                <c:pt idx="14">
                  <c:v>1.7173599422938208</c:v>
                </c:pt>
                <c:pt idx="15">
                  <c:v>1.758800817624347</c:v>
                </c:pt>
                <c:pt idx="16">
                  <c:v>1.7528801245459265</c:v>
                </c:pt>
                <c:pt idx="17">
                  <c:v>1.7281178094799816</c:v>
                </c:pt>
                <c:pt idx="18">
                  <c:v>1.708155912217491</c:v>
                </c:pt>
                <c:pt idx="19">
                  <c:v>1.7823324761760702</c:v>
                </c:pt>
                <c:pt idx="20">
                  <c:v>1.8461808234551447</c:v>
                </c:pt>
                <c:pt idx="21">
                  <c:v>1.8585248669004024</c:v>
                </c:pt>
                <c:pt idx="22">
                  <c:v>1.9121062347406659</c:v>
                </c:pt>
                <c:pt idx="23">
                  <c:v>1.8267707935120967</c:v>
                </c:pt>
                <c:pt idx="24">
                  <c:v>1.7705372785672568</c:v>
                </c:pt>
                <c:pt idx="25">
                  <c:v>1.8207092326409227</c:v>
                </c:pt>
                <c:pt idx="26">
                  <c:v>1.7984608382638916</c:v>
                </c:pt>
                <c:pt idx="27">
                  <c:v>1.7562748699112336</c:v>
                </c:pt>
                <c:pt idx="28">
                  <c:v>1.749416286504544</c:v>
                </c:pt>
                <c:pt idx="29">
                  <c:v>1.790557354695756</c:v>
                </c:pt>
                <c:pt idx="30">
                  <c:v>1.8511598992245524</c:v>
                </c:pt>
                <c:pt idx="31">
                  <c:v>1.8549447822310463</c:v>
                </c:pt>
                <c:pt idx="32">
                  <c:v>1.8473967684021544</c:v>
                </c:pt>
                <c:pt idx="33">
                  <c:v>1.9214021272844801</c:v>
                </c:pt>
                <c:pt idx="34">
                  <c:v>2.000901739484554</c:v>
                </c:pt>
                <c:pt idx="35">
                  <c:v>2.0989029923611513</c:v>
                </c:pt>
                <c:pt idx="36">
                  <c:v>2.1570785251899802</c:v>
                </c:pt>
                <c:pt idx="37">
                  <c:v>2.1754263461796697</c:v>
                </c:pt>
                <c:pt idx="38">
                  <c:v>2.201437193126023</c:v>
                </c:pt>
                <c:pt idx="39">
                  <c:v>2.1695190356844494</c:v>
                </c:pt>
                <c:pt idx="40">
                  <c:v>2.148136618340301</c:v>
                </c:pt>
                <c:pt idx="41">
                  <c:v>2.1565042355111967</c:v>
                </c:pt>
                <c:pt idx="42">
                  <c:v>2.050976076000695</c:v>
                </c:pt>
                <c:pt idx="43">
                  <c:v>1.97373152576504</c:v>
                </c:pt>
                <c:pt idx="44">
                  <c:v>1.9346039429234108</c:v>
                </c:pt>
                <c:pt idx="45">
                  <c:v>1.9682985103346535</c:v>
                </c:pt>
                <c:pt idx="46">
                  <c:v>2.012681382193802</c:v>
                </c:pt>
                <c:pt idx="47">
                  <c:v>2.0233498831775703</c:v>
                </c:pt>
                <c:pt idx="48">
                  <c:v>1.9914441739226125</c:v>
                </c:pt>
                <c:pt idx="49">
                  <c:v>1.895212587880817</c:v>
                </c:pt>
                <c:pt idx="50">
                  <c:v>1.71808681767811</c:v>
                </c:pt>
                <c:pt idx="51">
                  <c:v>1.7398037483141886</c:v>
                </c:pt>
                <c:pt idx="52">
                  <c:v>1.6813552343597633</c:v>
                </c:pt>
                <c:pt idx="53">
                  <c:v>1.613222612583839</c:v>
                </c:pt>
                <c:pt idx="54">
                  <c:v>1.5683140350549019</c:v>
                </c:pt>
              </c:numCache>
            </c:numRef>
          </c:yVal>
          <c:smooth val="0"/>
        </c:ser>
        <c:axId val="33276501"/>
        <c:axId val="31053054"/>
      </c:scatterChart>
      <c:valAx>
        <c:axId val="33276501"/>
        <c:scaling>
          <c:orientation val="minMax"/>
          <c:max val="2015"/>
          <c:min val="195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053054"/>
        <c:crosses val="autoZero"/>
        <c:crossBetween val="midCat"/>
        <c:dispUnits/>
        <c:majorUnit val="3"/>
      </c:valAx>
      <c:valAx>
        <c:axId val="31053054"/>
        <c:scaling>
          <c:orientation val="minMax"/>
          <c:max val="2.3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velocity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6501"/>
        <c:crosses val="autoZero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Chart 1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5" width="9.7109375" style="0" customWidth="1"/>
    <col min="17" max="19" width="10.7109375" style="0" customWidth="1"/>
    <col min="20" max="20" width="12.7109375" style="0" customWidth="1"/>
    <col min="21" max="21" width="10.7109375" style="0" customWidth="1"/>
    <col min="22" max="22" width="12.7109375" style="0" customWidth="1"/>
    <col min="23" max="23" width="10.7109375" style="0" customWidth="1"/>
    <col min="24" max="24" width="12.7109375" style="0" customWidth="1"/>
  </cols>
  <sheetData>
    <row r="1" spans="1:24" ht="12.75">
      <c r="A1" s="1" t="s">
        <v>0</v>
      </c>
      <c r="B1" s="1" t="s">
        <v>14</v>
      </c>
      <c r="C1" s="1" t="s">
        <v>12</v>
      </c>
      <c r="D1" s="1" t="s">
        <v>13</v>
      </c>
      <c r="E1" s="2" t="s">
        <v>1</v>
      </c>
      <c r="F1" s="2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6" t="s">
        <v>11</v>
      </c>
      <c r="N1" s="1" t="s">
        <v>9</v>
      </c>
      <c r="O1" s="1" t="s">
        <v>10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</row>
    <row r="2" spans="1:18" ht="12.75">
      <c r="A2" s="9">
        <v>1959</v>
      </c>
      <c r="B2" s="3">
        <v>28.7</v>
      </c>
      <c r="C2" s="3">
        <v>140.4</v>
      </c>
      <c r="D2" s="3">
        <v>293.3</v>
      </c>
      <c r="E2" s="11">
        <v>522.5</v>
      </c>
      <c r="F2" s="11">
        <v>3031</v>
      </c>
      <c r="G2" s="4">
        <v>3.39</v>
      </c>
      <c r="H2" s="4">
        <v>4.24</v>
      </c>
      <c r="I2" s="4">
        <v>4.33</v>
      </c>
      <c r="J2" s="4">
        <v>3.31</v>
      </c>
      <c r="K2" s="4">
        <v>3.36</v>
      </c>
      <c r="L2" s="12">
        <v>2276</v>
      </c>
      <c r="M2" s="8">
        <v>13174</v>
      </c>
      <c r="N2" s="5">
        <v>177130</v>
      </c>
      <c r="O2" s="13">
        <v>17.277</v>
      </c>
      <c r="Q2" s="7">
        <f aca="true" t="shared" si="0" ref="Q2:Q33">E2/C2</f>
        <v>3.7215099715099713</v>
      </c>
      <c r="R2" s="7">
        <f aca="true" t="shared" si="1" ref="R2:R33">E2/D2</f>
        <v>1.78145243777702</v>
      </c>
    </row>
    <row r="3" spans="1:24" ht="12.75">
      <c r="A3" s="9">
        <v>1960</v>
      </c>
      <c r="B3" s="3">
        <v>28.8</v>
      </c>
      <c r="C3" s="3">
        <v>140.3</v>
      </c>
      <c r="D3" s="3">
        <v>304.3</v>
      </c>
      <c r="E3" s="11">
        <v>543.3</v>
      </c>
      <c r="F3" s="11">
        <v>3108.7</v>
      </c>
      <c r="G3" s="4">
        <v>2.87</v>
      </c>
      <c r="H3" s="4">
        <v>3.63</v>
      </c>
      <c r="I3" s="4">
        <v>4.12</v>
      </c>
      <c r="J3" s="4">
        <v>3.21</v>
      </c>
      <c r="K3" s="4">
        <v>3.53</v>
      </c>
      <c r="L3" s="12">
        <v>2338</v>
      </c>
      <c r="M3" s="8">
        <v>13348</v>
      </c>
      <c r="N3" s="5">
        <v>180760</v>
      </c>
      <c r="O3" s="13">
        <v>17.516</v>
      </c>
      <c r="Q3" s="7">
        <f t="shared" si="0"/>
        <v>3.8724162508909474</v>
      </c>
      <c r="R3" s="7">
        <f t="shared" si="1"/>
        <v>1.7854091357213273</v>
      </c>
      <c r="S3" s="4">
        <f>100*(O3-O2)/O2</f>
        <v>1.3833420153961753</v>
      </c>
      <c r="T3" s="4">
        <f>100*(F3-F2)/F2</f>
        <v>2.5635103926096936</v>
      </c>
      <c r="U3" s="4">
        <f aca="true" t="shared" si="2" ref="U3:U34">100*(C3-C2)/C2</f>
        <v>-0.07122507122506717</v>
      </c>
      <c r="V3" s="4">
        <f aca="true" t="shared" si="3" ref="V3:V34">100*(C3/O3-C2/O2)/(C2/O2)</f>
        <v>-1.4347200020298796</v>
      </c>
      <c r="W3" s="4">
        <f aca="true" t="shared" si="4" ref="W3:W34">100*(D3-D2)/D2</f>
        <v>3.7504261847937266</v>
      </c>
      <c r="X3" s="4">
        <f aca="true" t="shared" si="5" ref="X3:X34">100*(D3/O3-D2/O2)/(D2/O2)</f>
        <v>2.334786092411585</v>
      </c>
    </row>
    <row r="4" spans="1:24" ht="12.75">
      <c r="A4" s="9">
        <v>1961</v>
      </c>
      <c r="B4" s="3">
        <v>28.9</v>
      </c>
      <c r="C4" s="3">
        <v>143.1</v>
      </c>
      <c r="D4" s="3">
        <v>324.8</v>
      </c>
      <c r="E4" s="11">
        <v>563.3</v>
      </c>
      <c r="F4" s="11">
        <v>3188.1</v>
      </c>
      <c r="G4" s="4">
        <v>2.35</v>
      </c>
      <c r="H4" s="4">
        <v>2.98</v>
      </c>
      <c r="I4" s="4">
        <v>3.88</v>
      </c>
      <c r="J4" s="4">
        <v>1.95</v>
      </c>
      <c r="K4" s="4">
        <v>3</v>
      </c>
      <c r="L4" s="12">
        <v>2401</v>
      </c>
      <c r="M4" s="8">
        <v>13558</v>
      </c>
      <c r="N4" s="5">
        <v>183742</v>
      </c>
      <c r="O4" s="13">
        <v>17.709</v>
      </c>
      <c r="Q4" s="7">
        <f t="shared" si="0"/>
        <v>3.9364081062194267</v>
      </c>
      <c r="R4" s="7">
        <f t="shared" si="1"/>
        <v>1.7342980295566501</v>
      </c>
      <c r="S4" s="4">
        <f aca="true" t="shared" si="6" ref="S4:S56">100*(O4-O3)/O3</f>
        <v>1.1018497373829723</v>
      </c>
      <c r="T4" s="4">
        <f aca="true" t="shared" si="7" ref="T4:T34">100*(F4-F3)/F3</f>
        <v>2.5541223019268537</v>
      </c>
      <c r="U4" s="4">
        <f t="shared" si="2"/>
        <v>1.9957234497505223</v>
      </c>
      <c r="V4" s="4">
        <f t="shared" si="3"/>
        <v>0.8841319072691943</v>
      </c>
      <c r="W4" s="4">
        <f t="shared" si="4"/>
        <v>6.736772921459086</v>
      </c>
      <c r="X4" s="4">
        <f t="shared" si="5"/>
        <v>5.573511462661773</v>
      </c>
    </row>
    <row r="5" spans="1:24" ht="12.75">
      <c r="A5" s="9">
        <v>1962</v>
      </c>
      <c r="B5" s="3">
        <v>29.9</v>
      </c>
      <c r="C5" s="3">
        <v>146.5</v>
      </c>
      <c r="D5" s="3">
        <v>350.1</v>
      </c>
      <c r="E5" s="11">
        <v>605.1</v>
      </c>
      <c r="F5" s="11">
        <v>3383.1</v>
      </c>
      <c r="G5" s="4">
        <v>2.77</v>
      </c>
      <c r="H5" s="4">
        <v>3.1</v>
      </c>
      <c r="I5" s="4">
        <v>3.95</v>
      </c>
      <c r="J5" s="4">
        <v>2.71</v>
      </c>
      <c r="K5" s="4">
        <v>3</v>
      </c>
      <c r="L5" s="12">
        <v>2514</v>
      </c>
      <c r="M5" s="8">
        <v>14024</v>
      </c>
      <c r="N5" s="5">
        <v>186591</v>
      </c>
      <c r="O5" s="13">
        <v>17.927</v>
      </c>
      <c r="Q5" s="7">
        <f t="shared" si="0"/>
        <v>4.1303754266211605</v>
      </c>
      <c r="R5" s="7">
        <f t="shared" si="1"/>
        <v>1.728363324764353</v>
      </c>
      <c r="S5" s="4">
        <f t="shared" si="6"/>
        <v>1.2310124795301822</v>
      </c>
      <c r="T5" s="4">
        <f t="shared" si="7"/>
        <v>6.116495718452997</v>
      </c>
      <c r="U5" s="4">
        <f t="shared" si="2"/>
        <v>2.3759608665269085</v>
      </c>
      <c r="V5" s="4">
        <f t="shared" si="3"/>
        <v>1.1310253241102763</v>
      </c>
      <c r="W5" s="4">
        <f t="shared" si="4"/>
        <v>7.7894088669950765</v>
      </c>
      <c r="X5" s="4">
        <f t="shared" si="5"/>
        <v>6.478643477749537</v>
      </c>
    </row>
    <row r="6" spans="1:24" ht="12.75">
      <c r="A6" s="9">
        <v>1963</v>
      </c>
      <c r="B6" s="3">
        <v>31.3</v>
      </c>
      <c r="C6" s="3">
        <v>151</v>
      </c>
      <c r="D6" s="3">
        <v>379.6</v>
      </c>
      <c r="E6" s="11">
        <v>638.6</v>
      </c>
      <c r="F6" s="11">
        <v>3530.4</v>
      </c>
      <c r="G6" s="4">
        <v>3.16</v>
      </c>
      <c r="H6" s="4">
        <v>3.36</v>
      </c>
      <c r="I6" s="4">
        <v>4</v>
      </c>
      <c r="J6" s="4">
        <v>3.18</v>
      </c>
      <c r="K6" s="4">
        <v>3.23</v>
      </c>
      <c r="L6" s="12">
        <v>2603</v>
      </c>
      <c r="M6" s="8">
        <v>14358</v>
      </c>
      <c r="N6" s="5">
        <v>189300</v>
      </c>
      <c r="O6" s="13">
        <v>18.129</v>
      </c>
      <c r="Q6" s="7">
        <f t="shared" si="0"/>
        <v>4.2291390728476825</v>
      </c>
      <c r="R6" s="7">
        <f t="shared" si="1"/>
        <v>1.6822971548998946</v>
      </c>
      <c r="S6" s="4">
        <f t="shared" si="6"/>
        <v>1.1267919897361618</v>
      </c>
      <c r="T6" s="4">
        <f t="shared" si="7"/>
        <v>4.353994856788159</v>
      </c>
      <c r="U6" s="4">
        <f t="shared" si="2"/>
        <v>3.0716723549488054</v>
      </c>
      <c r="V6" s="4">
        <f t="shared" si="3"/>
        <v>1.9232097913380386</v>
      </c>
      <c r="W6" s="4">
        <f t="shared" si="4"/>
        <v>8.426163953156241</v>
      </c>
      <c r="X6" s="4">
        <f t="shared" si="5"/>
        <v>7.218039670595818</v>
      </c>
    </row>
    <row r="7" spans="1:24" ht="12.75">
      <c r="A7" s="9">
        <v>1964</v>
      </c>
      <c r="B7" s="3">
        <v>33.1</v>
      </c>
      <c r="C7" s="3">
        <v>156.8</v>
      </c>
      <c r="D7" s="3">
        <v>409.3</v>
      </c>
      <c r="E7" s="11">
        <v>685.8</v>
      </c>
      <c r="F7" s="11">
        <v>3734</v>
      </c>
      <c r="G7" s="4">
        <v>3.55</v>
      </c>
      <c r="H7" s="4">
        <v>3.85</v>
      </c>
      <c r="I7" s="4">
        <v>4.19</v>
      </c>
      <c r="J7" s="4">
        <v>3.5</v>
      </c>
      <c r="K7" s="4">
        <v>3.55</v>
      </c>
      <c r="L7" s="12">
        <v>2753</v>
      </c>
      <c r="M7" s="8">
        <v>14956</v>
      </c>
      <c r="N7" s="5">
        <v>191927</v>
      </c>
      <c r="O7" s="13">
        <v>18.407</v>
      </c>
      <c r="Q7" s="7">
        <f t="shared" si="0"/>
        <v>4.373724489795918</v>
      </c>
      <c r="R7" s="7">
        <f t="shared" si="1"/>
        <v>1.6755436110432445</v>
      </c>
      <c r="S7" s="4">
        <f t="shared" si="6"/>
        <v>1.533454685862423</v>
      </c>
      <c r="T7" s="4">
        <f t="shared" si="7"/>
        <v>5.767051892136866</v>
      </c>
      <c r="U7" s="4">
        <f t="shared" si="2"/>
        <v>3.8410596026490142</v>
      </c>
      <c r="V7" s="4">
        <f t="shared" si="3"/>
        <v>2.272753275190094</v>
      </c>
      <c r="W7" s="4">
        <f t="shared" si="4"/>
        <v>7.824025289778712</v>
      </c>
      <c r="X7" s="4">
        <f t="shared" si="5"/>
        <v>6.195564430836008</v>
      </c>
    </row>
    <row r="8" spans="1:24" ht="12.75">
      <c r="A8" s="9">
        <v>1965</v>
      </c>
      <c r="B8" s="3">
        <v>34.9</v>
      </c>
      <c r="C8" s="3">
        <v>163.4</v>
      </c>
      <c r="D8" s="3">
        <v>442.5</v>
      </c>
      <c r="E8" s="11">
        <v>743.7</v>
      </c>
      <c r="F8" s="11">
        <v>3976.7</v>
      </c>
      <c r="G8" s="4">
        <v>3.95</v>
      </c>
      <c r="H8" s="4">
        <v>4.15</v>
      </c>
      <c r="I8" s="4">
        <v>4.28</v>
      </c>
      <c r="J8" s="4">
        <v>4.07</v>
      </c>
      <c r="K8" s="4">
        <v>4.04</v>
      </c>
      <c r="L8" s="12">
        <v>2937</v>
      </c>
      <c r="M8" s="8">
        <v>15669</v>
      </c>
      <c r="N8" s="5">
        <v>194347</v>
      </c>
      <c r="O8" s="13">
        <v>18.744</v>
      </c>
      <c r="Q8" s="7">
        <f t="shared" si="0"/>
        <v>4.55140758873929</v>
      </c>
      <c r="R8" s="7">
        <f t="shared" si="1"/>
        <v>1.680677966101695</v>
      </c>
      <c r="S8" s="4">
        <f t="shared" si="6"/>
        <v>1.8308252295322418</v>
      </c>
      <c r="T8" s="4">
        <f t="shared" si="7"/>
        <v>6.499732190680231</v>
      </c>
      <c r="U8" s="4">
        <f t="shared" si="2"/>
        <v>4.209183673469384</v>
      </c>
      <c r="V8" s="4">
        <f t="shared" si="3"/>
        <v>2.3355977314101013</v>
      </c>
      <c r="W8" s="4">
        <f t="shared" si="4"/>
        <v>8.111409723918884</v>
      </c>
      <c r="X8" s="4">
        <f t="shared" si="5"/>
        <v>6.167665321605584</v>
      </c>
    </row>
    <row r="9" spans="1:24" ht="12.75">
      <c r="A9" s="9">
        <v>1966</v>
      </c>
      <c r="B9" s="3">
        <v>37.1</v>
      </c>
      <c r="C9" s="3">
        <v>171</v>
      </c>
      <c r="D9" s="3">
        <v>471.4</v>
      </c>
      <c r="E9" s="11">
        <v>815</v>
      </c>
      <c r="F9" s="11">
        <v>4238.9</v>
      </c>
      <c r="G9" s="4">
        <v>4.86</v>
      </c>
      <c r="H9" s="4">
        <v>5.2</v>
      </c>
      <c r="I9" s="4">
        <v>4.93</v>
      </c>
      <c r="J9" s="4">
        <v>5.11</v>
      </c>
      <c r="K9" s="4">
        <v>4.5</v>
      </c>
      <c r="L9" s="12">
        <v>3157</v>
      </c>
      <c r="M9" s="8">
        <v>16383</v>
      </c>
      <c r="N9" s="5">
        <v>196599</v>
      </c>
      <c r="O9" s="13">
        <v>19.27</v>
      </c>
      <c r="Q9" s="7">
        <f t="shared" si="0"/>
        <v>4.766081871345029</v>
      </c>
      <c r="R9" s="7">
        <f t="shared" si="1"/>
        <v>1.728892660161222</v>
      </c>
      <c r="S9" s="4">
        <f t="shared" si="6"/>
        <v>2.806231327358087</v>
      </c>
      <c r="T9" s="4">
        <f t="shared" si="7"/>
        <v>6.5934065934065895</v>
      </c>
      <c r="U9" s="4">
        <f t="shared" si="2"/>
        <v>4.651162790697671</v>
      </c>
      <c r="V9" s="4">
        <f t="shared" si="3"/>
        <v>1.7945716320102227</v>
      </c>
      <c r="W9" s="4">
        <f t="shared" si="4"/>
        <v>6.531073446327678</v>
      </c>
      <c r="X9" s="4">
        <f t="shared" si="5"/>
        <v>3.6231676532416066</v>
      </c>
    </row>
    <row r="10" spans="1:24" ht="12.75">
      <c r="A10" s="9">
        <v>1967</v>
      </c>
      <c r="B10" s="3">
        <v>39</v>
      </c>
      <c r="C10" s="3">
        <v>177.7</v>
      </c>
      <c r="D10" s="3">
        <v>503.6</v>
      </c>
      <c r="E10" s="11">
        <v>861.7</v>
      </c>
      <c r="F10" s="11">
        <v>4355.2</v>
      </c>
      <c r="G10" s="4">
        <v>4.29</v>
      </c>
      <c r="H10" s="4">
        <v>4.88</v>
      </c>
      <c r="I10" s="4">
        <v>5.07</v>
      </c>
      <c r="J10" s="4">
        <v>4.22</v>
      </c>
      <c r="K10" s="4">
        <v>4.19</v>
      </c>
      <c r="L10" s="12">
        <v>3350</v>
      </c>
      <c r="M10" s="8">
        <v>16894</v>
      </c>
      <c r="N10" s="5">
        <v>198752</v>
      </c>
      <c r="O10" s="13">
        <v>19.83</v>
      </c>
      <c r="Q10" s="7">
        <f t="shared" si="0"/>
        <v>4.849184018007879</v>
      </c>
      <c r="R10" s="7">
        <f t="shared" si="1"/>
        <v>1.7110802223987291</v>
      </c>
      <c r="S10" s="4">
        <f t="shared" si="6"/>
        <v>2.906071613907622</v>
      </c>
      <c r="T10" s="4">
        <f t="shared" si="7"/>
        <v>2.743636320743594</v>
      </c>
      <c r="U10" s="4">
        <f t="shared" si="2"/>
        <v>3.9181286549707535</v>
      </c>
      <c r="V10" s="4">
        <f t="shared" si="3"/>
        <v>0.9834765093941865</v>
      </c>
      <c r="W10" s="4">
        <f t="shared" si="4"/>
        <v>6.830717013152322</v>
      </c>
      <c r="X10" s="4">
        <f t="shared" si="5"/>
        <v>3.8138132548384003</v>
      </c>
    </row>
    <row r="11" spans="1:24" ht="12.75">
      <c r="A11" s="9">
        <v>1968</v>
      </c>
      <c r="B11" s="3">
        <v>41.5</v>
      </c>
      <c r="C11" s="3">
        <v>190.1</v>
      </c>
      <c r="D11" s="3">
        <v>545.3</v>
      </c>
      <c r="E11" s="11">
        <v>942.5</v>
      </c>
      <c r="F11" s="11">
        <v>4569</v>
      </c>
      <c r="G11" s="4">
        <v>5.34</v>
      </c>
      <c r="H11" s="4">
        <v>5.69</v>
      </c>
      <c r="I11" s="4">
        <v>5.64</v>
      </c>
      <c r="J11" s="4">
        <v>5.66</v>
      </c>
      <c r="K11" s="4">
        <v>5.17</v>
      </c>
      <c r="L11" s="12">
        <v>3640</v>
      </c>
      <c r="M11" s="8">
        <v>17608</v>
      </c>
      <c r="N11" s="5">
        <v>200745</v>
      </c>
      <c r="O11" s="13">
        <v>20.673</v>
      </c>
      <c r="Q11" s="7">
        <f t="shared" si="0"/>
        <v>4.957916885849553</v>
      </c>
      <c r="R11" s="7">
        <f t="shared" si="1"/>
        <v>1.7284063818081792</v>
      </c>
      <c r="S11" s="4">
        <f t="shared" si="6"/>
        <v>4.251134644478063</v>
      </c>
      <c r="T11" s="4">
        <f t="shared" si="7"/>
        <v>4.909074210139607</v>
      </c>
      <c r="U11" s="4">
        <f t="shared" si="2"/>
        <v>6.97805289814294</v>
      </c>
      <c r="V11" s="4">
        <f t="shared" si="3"/>
        <v>2.615720455191524</v>
      </c>
      <c r="W11" s="4">
        <f t="shared" si="4"/>
        <v>8.280381254964242</v>
      </c>
      <c r="X11" s="4">
        <f t="shared" si="5"/>
        <v>3.864942692688096</v>
      </c>
    </row>
    <row r="12" spans="1:24" ht="12.75">
      <c r="A12" s="9">
        <v>1969</v>
      </c>
      <c r="B12" s="3">
        <v>44.4</v>
      </c>
      <c r="C12" s="3">
        <v>201.4</v>
      </c>
      <c r="D12" s="3">
        <v>578.7</v>
      </c>
      <c r="E12" s="11">
        <v>1019.9</v>
      </c>
      <c r="F12" s="11">
        <v>4712.5</v>
      </c>
      <c r="G12" s="4">
        <v>6.67</v>
      </c>
      <c r="H12" s="4">
        <v>7.12</v>
      </c>
      <c r="I12" s="4">
        <v>6.67</v>
      </c>
      <c r="J12" s="4">
        <v>8.21</v>
      </c>
      <c r="K12" s="4">
        <v>5.87</v>
      </c>
      <c r="L12" s="12">
        <v>3947</v>
      </c>
      <c r="M12" s="8">
        <v>18196</v>
      </c>
      <c r="N12" s="5">
        <v>202736</v>
      </c>
      <c r="O12" s="13">
        <v>21.692</v>
      </c>
      <c r="Q12" s="7">
        <f t="shared" si="0"/>
        <v>5.064051638530287</v>
      </c>
      <c r="R12" s="7">
        <f t="shared" si="1"/>
        <v>1.7623984793502676</v>
      </c>
      <c r="S12" s="4">
        <f t="shared" si="6"/>
        <v>4.929134620035805</v>
      </c>
      <c r="T12" s="4">
        <f t="shared" si="7"/>
        <v>3.140731013350843</v>
      </c>
      <c r="U12" s="4">
        <f t="shared" si="2"/>
        <v>5.944239873750663</v>
      </c>
      <c r="V12" s="4">
        <f t="shared" si="3"/>
        <v>0.9674198280493874</v>
      </c>
      <c r="W12" s="4">
        <f t="shared" si="4"/>
        <v>6.125068769484704</v>
      </c>
      <c r="X12" s="4">
        <f t="shared" si="5"/>
        <v>1.1397541338538204</v>
      </c>
    </row>
    <row r="13" spans="1:24" ht="12.75">
      <c r="A13" s="9">
        <v>1970</v>
      </c>
      <c r="B13" s="3">
        <v>47.2</v>
      </c>
      <c r="C13" s="3">
        <v>209.1</v>
      </c>
      <c r="D13" s="3">
        <v>601.5</v>
      </c>
      <c r="E13" s="11">
        <v>1075.9</v>
      </c>
      <c r="F13" s="11">
        <v>4722</v>
      </c>
      <c r="G13" s="4">
        <v>6.39</v>
      </c>
      <c r="H13" s="4">
        <v>6.9</v>
      </c>
      <c r="I13" s="4">
        <v>7.35</v>
      </c>
      <c r="J13" s="4">
        <v>7.17</v>
      </c>
      <c r="K13" s="4">
        <v>5.95</v>
      </c>
      <c r="L13" s="12">
        <v>4216</v>
      </c>
      <c r="M13" s="8">
        <v>18463</v>
      </c>
      <c r="N13" s="5">
        <v>205089</v>
      </c>
      <c r="O13" s="13">
        <v>22.835</v>
      </c>
      <c r="Q13" s="7">
        <f t="shared" si="0"/>
        <v>5.145384983261598</v>
      </c>
      <c r="R13" s="7">
        <f t="shared" si="1"/>
        <v>1.7886949293433085</v>
      </c>
      <c r="S13" s="4">
        <f t="shared" si="6"/>
        <v>5.269223676931591</v>
      </c>
      <c r="T13" s="4">
        <f t="shared" si="7"/>
        <v>0.20159151193633953</v>
      </c>
      <c r="U13" s="4">
        <f t="shared" si="2"/>
        <v>3.8232373386295873</v>
      </c>
      <c r="V13" s="4">
        <f t="shared" si="3"/>
        <v>-1.3736078673285244</v>
      </c>
      <c r="W13" s="4">
        <f t="shared" si="4"/>
        <v>3.9398652151373685</v>
      </c>
      <c r="X13" s="4">
        <f t="shared" si="5"/>
        <v>-1.2628177689179023</v>
      </c>
    </row>
    <row r="14" spans="1:24" ht="12.75">
      <c r="A14" s="9">
        <v>1971</v>
      </c>
      <c r="B14" s="3">
        <v>50.5</v>
      </c>
      <c r="C14" s="3">
        <v>223.1</v>
      </c>
      <c r="D14" s="3">
        <v>674.4</v>
      </c>
      <c r="E14" s="11">
        <v>1167.8</v>
      </c>
      <c r="F14" s="11">
        <v>4877.6</v>
      </c>
      <c r="G14" s="4">
        <v>4.33</v>
      </c>
      <c r="H14" s="4">
        <v>4.89</v>
      </c>
      <c r="I14" s="4">
        <v>6.16</v>
      </c>
      <c r="J14" s="4">
        <v>4.67</v>
      </c>
      <c r="K14" s="4">
        <v>4.88</v>
      </c>
      <c r="L14" s="12">
        <v>4488</v>
      </c>
      <c r="M14" s="8">
        <v>18703</v>
      </c>
      <c r="N14" s="5">
        <v>207692</v>
      </c>
      <c r="O14" s="13">
        <v>23.996</v>
      </c>
      <c r="Q14" s="7">
        <f t="shared" si="0"/>
        <v>5.234424025100852</v>
      </c>
      <c r="R14" s="7">
        <f t="shared" si="1"/>
        <v>1.7316132858837485</v>
      </c>
      <c r="S14" s="4">
        <f t="shared" si="6"/>
        <v>5.084300416028017</v>
      </c>
      <c r="T14" s="4">
        <f t="shared" si="7"/>
        <v>3.2952138924184746</v>
      </c>
      <c r="U14" s="4">
        <f t="shared" si="2"/>
        <v>6.695361071257771</v>
      </c>
      <c r="V14" s="4">
        <f t="shared" si="3"/>
        <v>1.5331126046912498</v>
      </c>
      <c r="W14" s="4">
        <f t="shared" si="4"/>
        <v>12.119700748129672</v>
      </c>
      <c r="X14" s="4">
        <f t="shared" si="5"/>
        <v>6.69500610866567</v>
      </c>
    </row>
    <row r="15" spans="1:24" ht="12.75">
      <c r="A15" s="9">
        <v>1972</v>
      </c>
      <c r="B15" s="3">
        <v>54</v>
      </c>
      <c r="C15" s="3">
        <v>239</v>
      </c>
      <c r="D15" s="3">
        <v>758.2</v>
      </c>
      <c r="E15" s="11">
        <v>1282.4</v>
      </c>
      <c r="F15" s="11">
        <v>5134.3</v>
      </c>
      <c r="G15" s="4">
        <v>4.06</v>
      </c>
      <c r="H15" s="4">
        <v>4.95</v>
      </c>
      <c r="I15" s="4">
        <v>6.21</v>
      </c>
      <c r="J15" s="4">
        <v>4.44</v>
      </c>
      <c r="K15" s="4">
        <v>4.5</v>
      </c>
      <c r="L15" s="12">
        <v>4876</v>
      </c>
      <c r="M15" s="8">
        <v>19474</v>
      </c>
      <c r="N15" s="5">
        <v>209924</v>
      </c>
      <c r="O15" s="13">
        <v>25.038</v>
      </c>
      <c r="Q15" s="7">
        <f t="shared" si="0"/>
        <v>5.365690376569038</v>
      </c>
      <c r="R15" s="7">
        <f t="shared" si="1"/>
        <v>1.6913743075705618</v>
      </c>
      <c r="S15" s="4">
        <f t="shared" si="6"/>
        <v>4.34239039839974</v>
      </c>
      <c r="T15" s="4">
        <f t="shared" si="7"/>
        <v>5.262834180744624</v>
      </c>
      <c r="U15" s="4">
        <f t="shared" si="2"/>
        <v>7.126848946660693</v>
      </c>
      <c r="V15" s="4">
        <f t="shared" si="3"/>
        <v>2.668578453713143</v>
      </c>
      <c r="W15" s="4">
        <f t="shared" si="4"/>
        <v>12.425860023724804</v>
      </c>
      <c r="X15" s="4">
        <f t="shared" si="5"/>
        <v>7.7470619510064695</v>
      </c>
    </row>
    <row r="16" spans="1:24" ht="12.75">
      <c r="A16" s="9">
        <v>1973</v>
      </c>
      <c r="B16" s="3">
        <v>58.6</v>
      </c>
      <c r="C16" s="3">
        <v>256.3</v>
      </c>
      <c r="D16" s="3">
        <v>831.8</v>
      </c>
      <c r="E16" s="11">
        <v>1428.5</v>
      </c>
      <c r="F16" s="11">
        <v>5424.1</v>
      </c>
      <c r="G16" s="4">
        <v>7.04</v>
      </c>
      <c r="H16" s="4">
        <v>7.32</v>
      </c>
      <c r="I16" s="4">
        <v>6.85</v>
      </c>
      <c r="J16" s="4">
        <v>8.74</v>
      </c>
      <c r="K16" s="4">
        <v>6.45</v>
      </c>
      <c r="L16" s="12">
        <v>5372</v>
      </c>
      <c r="M16" s="8">
        <v>20349</v>
      </c>
      <c r="N16" s="5">
        <v>211939</v>
      </c>
      <c r="O16" s="13">
        <v>26.399</v>
      </c>
      <c r="Q16" s="7">
        <f t="shared" si="0"/>
        <v>5.57354662504877</v>
      </c>
      <c r="R16" s="7">
        <f t="shared" si="1"/>
        <v>1.7173599422938208</v>
      </c>
      <c r="S16" s="4">
        <f t="shared" si="6"/>
        <v>5.435737678728336</v>
      </c>
      <c r="T16" s="4">
        <f t="shared" si="7"/>
        <v>5.644391640535227</v>
      </c>
      <c r="U16" s="4">
        <f t="shared" si="2"/>
        <v>7.238493723849377</v>
      </c>
      <c r="V16" s="4">
        <f t="shared" si="3"/>
        <v>1.7098149876033468</v>
      </c>
      <c r="W16" s="4">
        <f t="shared" si="4"/>
        <v>9.707201266156675</v>
      </c>
      <c r="X16" s="4">
        <f t="shared" si="5"/>
        <v>4.05124835418125</v>
      </c>
    </row>
    <row r="17" spans="1:24" ht="12.75">
      <c r="A17" s="9">
        <v>1974</v>
      </c>
      <c r="B17" s="3">
        <v>64.1</v>
      </c>
      <c r="C17" s="3">
        <v>269.1</v>
      </c>
      <c r="D17" s="3">
        <v>880.6</v>
      </c>
      <c r="E17" s="11">
        <v>1548.8</v>
      </c>
      <c r="F17" s="11">
        <v>5396</v>
      </c>
      <c r="G17" s="4">
        <v>7.85</v>
      </c>
      <c r="H17" s="4">
        <v>8.2</v>
      </c>
      <c r="I17" s="4">
        <v>7.56</v>
      </c>
      <c r="J17" s="4">
        <v>10.51</v>
      </c>
      <c r="K17" s="4">
        <v>7.83</v>
      </c>
      <c r="L17" s="12">
        <v>5841</v>
      </c>
      <c r="M17" s="8">
        <v>20307</v>
      </c>
      <c r="N17" s="5">
        <v>213898</v>
      </c>
      <c r="O17" s="13">
        <v>28.763</v>
      </c>
      <c r="Q17" s="7">
        <f t="shared" si="0"/>
        <v>5.755481233742103</v>
      </c>
      <c r="R17" s="7">
        <f t="shared" si="1"/>
        <v>1.758800817624347</v>
      </c>
      <c r="S17" s="4">
        <f t="shared" si="6"/>
        <v>8.954884654721774</v>
      </c>
      <c r="T17" s="4">
        <f t="shared" si="7"/>
        <v>-0.5180582953854163</v>
      </c>
      <c r="U17" s="4">
        <f t="shared" si="2"/>
        <v>4.994147483417874</v>
      </c>
      <c r="V17" s="4">
        <f t="shared" si="3"/>
        <v>-3.6352084478410354</v>
      </c>
      <c r="W17" s="4">
        <f t="shared" si="4"/>
        <v>5.866794902620831</v>
      </c>
      <c r="X17" s="4">
        <f t="shared" si="5"/>
        <v>-2.834282980416257</v>
      </c>
    </row>
    <row r="18" spans="1:24" ht="12.75">
      <c r="A18" s="9">
        <v>1975</v>
      </c>
      <c r="B18" s="3">
        <v>70.1</v>
      </c>
      <c r="C18" s="3">
        <v>281.3</v>
      </c>
      <c r="D18" s="3">
        <v>963.5</v>
      </c>
      <c r="E18" s="11">
        <v>1688.9</v>
      </c>
      <c r="F18" s="11">
        <v>5385.4</v>
      </c>
      <c r="G18" s="4">
        <v>5.79</v>
      </c>
      <c r="H18" s="4">
        <v>6.78</v>
      </c>
      <c r="I18" s="4">
        <v>7.99</v>
      </c>
      <c r="J18" s="4">
        <v>5.82</v>
      </c>
      <c r="K18" s="4">
        <v>6.25</v>
      </c>
      <c r="L18" s="12">
        <v>6329</v>
      </c>
      <c r="M18" s="8">
        <v>20134</v>
      </c>
      <c r="N18" s="5">
        <v>215981</v>
      </c>
      <c r="O18" s="13">
        <v>31.435</v>
      </c>
      <c r="Q18" s="7">
        <f t="shared" si="0"/>
        <v>6.0039104159260575</v>
      </c>
      <c r="R18" s="7">
        <f t="shared" si="1"/>
        <v>1.7528801245459265</v>
      </c>
      <c r="S18" s="4">
        <f t="shared" si="6"/>
        <v>9.289712477836098</v>
      </c>
      <c r="T18" s="4">
        <f t="shared" si="7"/>
        <v>-0.19644180874722691</v>
      </c>
      <c r="U18" s="4">
        <f t="shared" si="2"/>
        <v>4.533630620587138</v>
      </c>
      <c r="V18" s="4">
        <f t="shared" si="3"/>
        <v>-4.351811116909549</v>
      </c>
      <c r="W18" s="4">
        <f t="shared" si="4"/>
        <v>9.414035884624118</v>
      </c>
      <c r="X18" s="4">
        <f t="shared" si="5"/>
        <v>0.11375581833765164</v>
      </c>
    </row>
    <row r="19" spans="1:24" ht="12.75">
      <c r="A19" s="9">
        <v>1976</v>
      </c>
      <c r="B19" s="3">
        <v>76.7</v>
      </c>
      <c r="C19" s="3">
        <v>297.2</v>
      </c>
      <c r="D19" s="3">
        <v>1086.5</v>
      </c>
      <c r="E19" s="11">
        <v>1877.6</v>
      </c>
      <c r="F19" s="11">
        <v>5675.4</v>
      </c>
      <c r="G19" s="4">
        <v>4.98</v>
      </c>
      <c r="H19" s="4">
        <v>5.88</v>
      </c>
      <c r="I19" s="4">
        <v>7.61</v>
      </c>
      <c r="J19" s="4">
        <v>5.05</v>
      </c>
      <c r="K19" s="4">
        <v>5.5</v>
      </c>
      <c r="L19" s="12">
        <v>6869</v>
      </c>
      <c r="M19" s="8">
        <v>20714</v>
      </c>
      <c r="N19" s="5">
        <v>218086</v>
      </c>
      <c r="O19" s="13">
        <v>33.161</v>
      </c>
      <c r="Q19" s="7">
        <f t="shared" si="0"/>
        <v>6.317631224764468</v>
      </c>
      <c r="R19" s="7">
        <f t="shared" si="1"/>
        <v>1.7281178094799816</v>
      </c>
      <c r="S19" s="4">
        <f t="shared" si="6"/>
        <v>5.490695085096238</v>
      </c>
      <c r="T19" s="4">
        <f t="shared" si="7"/>
        <v>5.384929624540424</v>
      </c>
      <c r="U19" s="4">
        <f t="shared" si="2"/>
        <v>5.6523284749377805</v>
      </c>
      <c r="V19" s="4">
        <f t="shared" si="3"/>
        <v>0.1532205183700333</v>
      </c>
      <c r="W19" s="4">
        <f t="shared" si="4"/>
        <v>12.76595744680851</v>
      </c>
      <c r="X19" s="4">
        <f t="shared" si="5"/>
        <v>6.896591548518598</v>
      </c>
    </row>
    <row r="20" spans="1:24" ht="12.75">
      <c r="A20" s="9">
        <v>1977</v>
      </c>
      <c r="B20" s="3">
        <v>83.6</v>
      </c>
      <c r="C20" s="3">
        <v>319.9</v>
      </c>
      <c r="D20" s="3">
        <v>1221.2</v>
      </c>
      <c r="E20" s="11">
        <v>2086</v>
      </c>
      <c r="F20" s="11">
        <v>5937</v>
      </c>
      <c r="G20" s="4">
        <v>5.26</v>
      </c>
      <c r="H20" s="4">
        <v>6.08</v>
      </c>
      <c r="I20" s="4">
        <v>7.42</v>
      </c>
      <c r="J20" s="4">
        <v>5.54</v>
      </c>
      <c r="K20" s="4">
        <v>5.46</v>
      </c>
      <c r="L20" s="12">
        <v>7509</v>
      </c>
      <c r="M20" s="8">
        <v>21325</v>
      </c>
      <c r="N20" s="5">
        <v>220289</v>
      </c>
      <c r="O20" s="13">
        <v>35.213</v>
      </c>
      <c r="Q20" s="7">
        <f t="shared" si="0"/>
        <v>6.5207877461706785</v>
      </c>
      <c r="R20" s="7">
        <f t="shared" si="1"/>
        <v>1.708155912217491</v>
      </c>
      <c r="S20" s="4">
        <f t="shared" si="6"/>
        <v>6.187991918217182</v>
      </c>
      <c r="T20" s="4">
        <f t="shared" si="7"/>
        <v>4.609366740670268</v>
      </c>
      <c r="U20" s="4">
        <f t="shared" si="2"/>
        <v>7.637954239569311</v>
      </c>
      <c r="V20" s="4">
        <f t="shared" si="3"/>
        <v>1.3654673142975033</v>
      </c>
      <c r="W20" s="4">
        <f t="shared" si="4"/>
        <v>12.397606994937878</v>
      </c>
      <c r="X20" s="4">
        <f t="shared" si="5"/>
        <v>5.8477563842653355</v>
      </c>
    </row>
    <row r="21" spans="1:24" ht="12.75">
      <c r="A21" s="9">
        <v>1978</v>
      </c>
      <c r="B21" s="3">
        <v>91.9</v>
      </c>
      <c r="C21" s="3">
        <v>346.2</v>
      </c>
      <c r="D21" s="3">
        <v>1322.2</v>
      </c>
      <c r="E21" s="11">
        <v>2356.6</v>
      </c>
      <c r="F21" s="11">
        <v>6267.2</v>
      </c>
      <c r="G21" s="4">
        <v>7.18</v>
      </c>
      <c r="H21" s="4">
        <v>8.34</v>
      </c>
      <c r="I21" s="4">
        <v>8.41</v>
      </c>
      <c r="J21" s="4">
        <v>7.94</v>
      </c>
      <c r="K21" s="4">
        <v>7.46</v>
      </c>
      <c r="L21" s="12">
        <v>8352</v>
      </c>
      <c r="M21" s="8">
        <v>22163</v>
      </c>
      <c r="N21" s="5">
        <v>222629</v>
      </c>
      <c r="O21" s="13">
        <v>37.685</v>
      </c>
      <c r="Q21" s="7">
        <f t="shared" si="0"/>
        <v>6.8070479491623335</v>
      </c>
      <c r="R21" s="7">
        <f t="shared" si="1"/>
        <v>1.7823324761760702</v>
      </c>
      <c r="S21" s="4">
        <f t="shared" si="6"/>
        <v>7.020134609377222</v>
      </c>
      <c r="T21" s="4">
        <f t="shared" si="7"/>
        <v>5.5617315142327755</v>
      </c>
      <c r="U21" s="4">
        <f t="shared" si="2"/>
        <v>8.221319162238203</v>
      </c>
      <c r="V21" s="4">
        <f t="shared" si="3"/>
        <v>1.1223911811037246</v>
      </c>
      <c r="W21" s="4">
        <f t="shared" si="4"/>
        <v>8.270553553881427</v>
      </c>
      <c r="X21" s="4">
        <f t="shared" si="5"/>
        <v>1.1683959743353125</v>
      </c>
    </row>
    <row r="22" spans="1:24" ht="12.75">
      <c r="A22" s="9">
        <v>1979</v>
      </c>
      <c r="B22" s="3">
        <v>100.9</v>
      </c>
      <c r="C22" s="3">
        <v>372.6</v>
      </c>
      <c r="D22" s="3">
        <v>1425.7</v>
      </c>
      <c r="E22" s="11">
        <v>2632.1</v>
      </c>
      <c r="F22" s="11">
        <v>6466.2</v>
      </c>
      <c r="G22" s="4">
        <v>10.05</v>
      </c>
      <c r="H22" s="4">
        <v>10.65</v>
      </c>
      <c r="I22" s="4">
        <v>9.43</v>
      </c>
      <c r="J22" s="4">
        <v>11.2</v>
      </c>
      <c r="K22" s="4">
        <v>10.29</v>
      </c>
      <c r="L22" s="12">
        <v>9231</v>
      </c>
      <c r="M22" s="8">
        <v>22628</v>
      </c>
      <c r="N22" s="5">
        <v>225106</v>
      </c>
      <c r="O22" s="13">
        <v>40.795</v>
      </c>
      <c r="Q22" s="7">
        <f t="shared" si="0"/>
        <v>7.064143853998925</v>
      </c>
      <c r="R22" s="7">
        <f t="shared" si="1"/>
        <v>1.8461808234551447</v>
      </c>
      <c r="S22" s="4">
        <f t="shared" si="6"/>
        <v>8.25262040599708</v>
      </c>
      <c r="T22" s="4">
        <f t="shared" si="7"/>
        <v>3.1752616798570337</v>
      </c>
      <c r="U22" s="4">
        <f t="shared" si="2"/>
        <v>7.6256499133448985</v>
      </c>
      <c r="V22" s="4">
        <f t="shared" si="3"/>
        <v>-0.5791735020369551</v>
      </c>
      <c r="W22" s="4">
        <f t="shared" si="4"/>
        <v>7.827862653153835</v>
      </c>
      <c r="X22" s="4">
        <f t="shared" si="5"/>
        <v>-0.392376416617181</v>
      </c>
    </row>
    <row r="23" spans="1:24" ht="12.75">
      <c r="A23" s="9">
        <v>1980</v>
      </c>
      <c r="B23" s="3">
        <v>110.4</v>
      </c>
      <c r="C23" s="3">
        <v>395.7</v>
      </c>
      <c r="D23" s="3">
        <v>1540.2</v>
      </c>
      <c r="E23" s="11">
        <v>2862.5</v>
      </c>
      <c r="F23" s="11">
        <v>6450.4</v>
      </c>
      <c r="G23" s="4">
        <v>11.39</v>
      </c>
      <c r="H23" s="4">
        <v>12</v>
      </c>
      <c r="I23" s="4">
        <v>11.43</v>
      </c>
      <c r="J23" s="4">
        <v>13.35</v>
      </c>
      <c r="K23" s="4">
        <v>11.77</v>
      </c>
      <c r="L23" s="12">
        <v>10174</v>
      </c>
      <c r="M23" s="8">
        <v>22871</v>
      </c>
      <c r="N23" s="5">
        <v>227726</v>
      </c>
      <c r="O23" s="13">
        <v>44.485</v>
      </c>
      <c r="Q23" s="7">
        <f t="shared" si="0"/>
        <v>7.234015668435684</v>
      </c>
      <c r="R23" s="7">
        <f t="shared" si="1"/>
        <v>1.8585248669004024</v>
      </c>
      <c r="S23" s="4">
        <f t="shared" si="6"/>
        <v>9.04522613065326</v>
      </c>
      <c r="T23" s="4">
        <f t="shared" si="7"/>
        <v>-0.24434753023414343</v>
      </c>
      <c r="U23" s="4">
        <f t="shared" si="2"/>
        <v>6.199677938808364</v>
      </c>
      <c r="V23" s="4">
        <f t="shared" si="3"/>
        <v>-2.609511936300149</v>
      </c>
      <c r="W23" s="4">
        <f t="shared" si="4"/>
        <v>8.031142596619205</v>
      </c>
      <c r="X23" s="4">
        <f t="shared" si="5"/>
        <v>-0.9299660058653239</v>
      </c>
    </row>
    <row r="24" spans="1:24" ht="12.75">
      <c r="A24" s="9">
        <v>1981</v>
      </c>
      <c r="B24" s="3">
        <v>118.9</v>
      </c>
      <c r="C24" s="3">
        <v>425</v>
      </c>
      <c r="D24" s="3">
        <v>1679.3</v>
      </c>
      <c r="E24" s="11">
        <v>3211</v>
      </c>
      <c r="F24" s="11">
        <v>6617.7</v>
      </c>
      <c r="G24" s="4">
        <v>14.04</v>
      </c>
      <c r="H24" s="4">
        <v>14.8</v>
      </c>
      <c r="I24" s="4">
        <v>13.92</v>
      </c>
      <c r="J24" s="4">
        <v>16.39</v>
      </c>
      <c r="K24" s="4">
        <v>13.42</v>
      </c>
      <c r="L24" s="12">
        <v>11286</v>
      </c>
      <c r="M24" s="8">
        <v>23192</v>
      </c>
      <c r="N24" s="5">
        <v>230009</v>
      </c>
      <c r="O24" s="13">
        <v>48.663</v>
      </c>
      <c r="Q24" s="7">
        <f t="shared" si="0"/>
        <v>7.555294117647059</v>
      </c>
      <c r="R24" s="7">
        <f t="shared" si="1"/>
        <v>1.9121062347406659</v>
      </c>
      <c r="S24" s="4">
        <f t="shared" si="6"/>
        <v>9.391929863999096</v>
      </c>
      <c r="T24" s="4">
        <f t="shared" si="7"/>
        <v>2.5936376038695306</v>
      </c>
      <c r="U24" s="4">
        <f t="shared" si="2"/>
        <v>7.404599444023252</v>
      </c>
      <c r="V24" s="4">
        <f t="shared" si="3"/>
        <v>-1.8167066093875417</v>
      </c>
      <c r="W24" s="4">
        <f t="shared" si="4"/>
        <v>9.031294637060116</v>
      </c>
      <c r="X24" s="4">
        <f t="shared" si="5"/>
        <v>-0.32967260691656824</v>
      </c>
    </row>
    <row r="25" spans="1:24" ht="12.75">
      <c r="A25" s="9">
        <v>1982</v>
      </c>
      <c r="B25" s="3">
        <v>127.8</v>
      </c>
      <c r="C25" s="3">
        <v>453</v>
      </c>
      <c r="D25" s="3">
        <v>1831.1</v>
      </c>
      <c r="E25" s="11">
        <v>3345</v>
      </c>
      <c r="F25" s="11">
        <v>6491.3</v>
      </c>
      <c r="G25" s="4">
        <v>10.6</v>
      </c>
      <c r="H25" s="4">
        <v>12.27</v>
      </c>
      <c r="I25" s="4">
        <v>13.01</v>
      </c>
      <c r="J25" s="4">
        <v>12.24</v>
      </c>
      <c r="K25" s="4">
        <v>11.01</v>
      </c>
      <c r="L25" s="12">
        <v>11966</v>
      </c>
      <c r="M25" s="8">
        <v>23176</v>
      </c>
      <c r="N25" s="5">
        <v>232218</v>
      </c>
      <c r="O25" s="13">
        <v>51.63</v>
      </c>
      <c r="Q25" s="7">
        <f t="shared" si="0"/>
        <v>7.3841059602649</v>
      </c>
      <c r="R25" s="7">
        <f t="shared" si="1"/>
        <v>1.8267707935120967</v>
      </c>
      <c r="S25" s="4">
        <f t="shared" si="6"/>
        <v>6.0970347080944585</v>
      </c>
      <c r="T25" s="4">
        <f t="shared" si="7"/>
        <v>-1.9100291642111253</v>
      </c>
      <c r="U25" s="4">
        <f t="shared" si="2"/>
        <v>6.588235294117647</v>
      </c>
      <c r="V25" s="4">
        <f t="shared" si="3"/>
        <v>0.4629729637351629</v>
      </c>
      <c r="W25" s="4">
        <f t="shared" si="4"/>
        <v>9.039480736020959</v>
      </c>
      <c r="X25" s="4">
        <f t="shared" si="5"/>
        <v>2.7733536908190484</v>
      </c>
    </row>
    <row r="26" spans="1:24" ht="12.75">
      <c r="A26" s="9">
        <v>1983</v>
      </c>
      <c r="B26" s="3">
        <v>140.1</v>
      </c>
      <c r="C26" s="3">
        <v>503.2</v>
      </c>
      <c r="D26" s="11">
        <v>2054.8</v>
      </c>
      <c r="E26" s="11">
        <v>3638.1</v>
      </c>
      <c r="F26" s="11">
        <v>6792</v>
      </c>
      <c r="G26" s="4">
        <v>8.62</v>
      </c>
      <c r="H26" s="4">
        <v>9.58</v>
      </c>
      <c r="I26" s="4">
        <v>11.1</v>
      </c>
      <c r="J26" s="4">
        <v>9.09</v>
      </c>
      <c r="K26" s="4">
        <v>8.5</v>
      </c>
      <c r="L26" s="12">
        <v>12673</v>
      </c>
      <c r="M26" s="8">
        <v>23615</v>
      </c>
      <c r="N26" s="5">
        <v>234333</v>
      </c>
      <c r="O26" s="13">
        <v>53.664</v>
      </c>
      <c r="Q26" s="7">
        <f t="shared" si="0"/>
        <v>7.229928457869634</v>
      </c>
      <c r="R26" s="7">
        <f t="shared" si="1"/>
        <v>1.7705372785672568</v>
      </c>
      <c r="S26" s="4">
        <f t="shared" si="6"/>
        <v>3.9395700174317234</v>
      </c>
      <c r="T26" s="4">
        <f t="shared" si="7"/>
        <v>4.632354073914313</v>
      </c>
      <c r="U26" s="4">
        <f t="shared" si="2"/>
        <v>11.08167770419426</v>
      </c>
      <c r="V26" s="4">
        <f t="shared" si="3"/>
        <v>6.871403918223586</v>
      </c>
      <c r="W26" s="4">
        <f t="shared" si="4"/>
        <v>12.216700344055502</v>
      </c>
      <c r="X26" s="4">
        <f t="shared" si="5"/>
        <v>7.963406357401352</v>
      </c>
    </row>
    <row r="27" spans="1:24" ht="12.75">
      <c r="A27" s="9">
        <v>1984</v>
      </c>
      <c r="B27" s="3">
        <v>152</v>
      </c>
      <c r="C27" s="3">
        <v>538.6</v>
      </c>
      <c r="D27" s="11">
        <v>2219.3</v>
      </c>
      <c r="E27" s="11">
        <v>4040.7</v>
      </c>
      <c r="F27" s="11">
        <v>7285</v>
      </c>
      <c r="G27" s="4">
        <v>9.54</v>
      </c>
      <c r="H27" s="4">
        <v>10.91</v>
      </c>
      <c r="I27" s="4">
        <v>12.46</v>
      </c>
      <c r="J27" s="4">
        <v>10.23</v>
      </c>
      <c r="K27" s="4">
        <v>8.8</v>
      </c>
      <c r="L27" s="12">
        <v>13880</v>
      </c>
      <c r="M27" s="8">
        <v>24978</v>
      </c>
      <c r="N27" s="5">
        <v>236394</v>
      </c>
      <c r="O27" s="13">
        <v>55.57</v>
      </c>
      <c r="Q27" s="7">
        <f t="shared" si="0"/>
        <v>7.502227998514667</v>
      </c>
      <c r="R27" s="7">
        <f t="shared" si="1"/>
        <v>1.8207092326409227</v>
      </c>
      <c r="S27" s="4">
        <f t="shared" si="6"/>
        <v>3.551729278473462</v>
      </c>
      <c r="T27" s="4">
        <f t="shared" si="7"/>
        <v>7.258539458186101</v>
      </c>
      <c r="U27" s="4">
        <f t="shared" si="2"/>
        <v>7.034976152623218</v>
      </c>
      <c r="V27" s="4">
        <f t="shared" si="3"/>
        <v>3.363774703155872</v>
      </c>
      <c r="W27" s="4">
        <f t="shared" si="4"/>
        <v>8.00564531827915</v>
      </c>
      <c r="X27" s="4">
        <f t="shared" si="5"/>
        <v>4.301150807272487</v>
      </c>
    </row>
    <row r="28" spans="1:24" ht="12.75">
      <c r="A28" s="9">
        <v>1985</v>
      </c>
      <c r="B28" s="3">
        <v>162.3</v>
      </c>
      <c r="C28" s="3">
        <v>587</v>
      </c>
      <c r="D28" s="11">
        <v>2416.9</v>
      </c>
      <c r="E28" s="11">
        <v>4346.7</v>
      </c>
      <c r="F28" s="11">
        <v>7593.8</v>
      </c>
      <c r="G28" s="4">
        <v>7.47</v>
      </c>
      <c r="H28" s="4">
        <v>8.42</v>
      </c>
      <c r="I28" s="4">
        <v>10.62</v>
      </c>
      <c r="J28" s="4">
        <v>8.1</v>
      </c>
      <c r="K28" s="4">
        <v>7.69</v>
      </c>
      <c r="L28" s="12">
        <v>14741</v>
      </c>
      <c r="M28" s="8">
        <v>25705</v>
      </c>
      <c r="N28" s="5">
        <v>238506</v>
      </c>
      <c r="O28" s="13">
        <v>57.347</v>
      </c>
      <c r="Q28" s="7">
        <f t="shared" si="0"/>
        <v>7.404940374787053</v>
      </c>
      <c r="R28" s="7">
        <f t="shared" si="1"/>
        <v>1.7984608382638916</v>
      </c>
      <c r="S28" s="4">
        <f t="shared" si="6"/>
        <v>3.197768580169158</v>
      </c>
      <c r="T28" s="4">
        <f t="shared" si="7"/>
        <v>4.238846945779001</v>
      </c>
      <c r="U28" s="4">
        <f t="shared" si="2"/>
        <v>8.986260675826212</v>
      </c>
      <c r="V28" s="4">
        <f t="shared" si="3"/>
        <v>5.609125250765733</v>
      </c>
      <c r="W28" s="4">
        <f t="shared" si="4"/>
        <v>8.903708376515114</v>
      </c>
      <c r="X28" s="4">
        <f t="shared" si="5"/>
        <v>5.529130983014718</v>
      </c>
    </row>
    <row r="29" spans="1:24" ht="12.75">
      <c r="A29" s="9">
        <v>1986</v>
      </c>
      <c r="B29" s="3">
        <v>174.3</v>
      </c>
      <c r="C29" s="3">
        <v>666.3</v>
      </c>
      <c r="D29" s="11">
        <v>2613.6</v>
      </c>
      <c r="E29" s="11">
        <v>4590.2</v>
      </c>
      <c r="F29" s="11">
        <v>7860.5</v>
      </c>
      <c r="G29" s="4">
        <v>5.97</v>
      </c>
      <c r="H29" s="4">
        <v>6.45</v>
      </c>
      <c r="I29" s="4">
        <v>7.67</v>
      </c>
      <c r="J29" s="4">
        <v>6.8</v>
      </c>
      <c r="K29" s="4">
        <v>6.32</v>
      </c>
      <c r="L29" s="12">
        <v>15477</v>
      </c>
      <c r="M29" s="8">
        <v>26452</v>
      </c>
      <c r="N29" s="5">
        <v>240682</v>
      </c>
      <c r="O29" s="13">
        <v>58.51</v>
      </c>
      <c r="Q29" s="7">
        <f t="shared" si="0"/>
        <v>6.889088998949422</v>
      </c>
      <c r="R29" s="7">
        <f t="shared" si="1"/>
        <v>1.7562748699112336</v>
      </c>
      <c r="S29" s="4">
        <f t="shared" si="6"/>
        <v>2.0280049523078745</v>
      </c>
      <c r="T29" s="4">
        <f t="shared" si="7"/>
        <v>3.5120756406542153</v>
      </c>
      <c r="U29" s="4">
        <f t="shared" si="2"/>
        <v>13.509369676320265</v>
      </c>
      <c r="V29" s="4">
        <f t="shared" si="3"/>
        <v>11.253150279062368</v>
      </c>
      <c r="W29" s="4">
        <f t="shared" si="4"/>
        <v>8.138524556249733</v>
      </c>
      <c r="X29" s="4">
        <f t="shared" si="5"/>
        <v>5.989061147278295</v>
      </c>
    </row>
    <row r="30" spans="1:24" ht="12.75">
      <c r="A30" s="9">
        <v>1987</v>
      </c>
      <c r="B30" s="3">
        <v>188.6</v>
      </c>
      <c r="C30" s="3">
        <v>743.6</v>
      </c>
      <c r="D30" s="11">
        <v>2783.9</v>
      </c>
      <c r="E30" s="11">
        <v>4870.2</v>
      </c>
      <c r="F30" s="11">
        <v>8132.6</v>
      </c>
      <c r="G30" s="4">
        <v>5.78</v>
      </c>
      <c r="H30" s="4">
        <v>6.77</v>
      </c>
      <c r="I30" s="4">
        <v>8.39</v>
      </c>
      <c r="J30" s="4">
        <v>6.66</v>
      </c>
      <c r="K30" s="4">
        <v>5.66</v>
      </c>
      <c r="L30" s="12">
        <v>16288</v>
      </c>
      <c r="M30" s="8">
        <v>27173</v>
      </c>
      <c r="N30" s="5">
        <v>242843</v>
      </c>
      <c r="O30" s="13">
        <v>59.941</v>
      </c>
      <c r="Q30" s="7">
        <f t="shared" si="0"/>
        <v>6.549488972565896</v>
      </c>
      <c r="R30" s="7">
        <f t="shared" si="1"/>
        <v>1.749416286504544</v>
      </c>
      <c r="S30" s="4">
        <f t="shared" si="6"/>
        <v>2.4457357716629713</v>
      </c>
      <c r="T30" s="4">
        <f t="shared" si="7"/>
        <v>3.4616118567521195</v>
      </c>
      <c r="U30" s="4">
        <f t="shared" si="2"/>
        <v>11.601380759417692</v>
      </c>
      <c r="V30" s="4">
        <f t="shared" si="3"/>
        <v>8.937067920680807</v>
      </c>
      <c r="W30" s="4">
        <f t="shared" si="4"/>
        <v>6.515916743189478</v>
      </c>
      <c r="X30" s="4">
        <f t="shared" si="5"/>
        <v>3.9730116054789995</v>
      </c>
    </row>
    <row r="31" spans="1:24" ht="12.75">
      <c r="A31" s="9">
        <v>1988</v>
      </c>
      <c r="B31" s="3">
        <v>205.1</v>
      </c>
      <c r="C31" s="3">
        <v>774.8</v>
      </c>
      <c r="D31" s="11">
        <v>2933.5</v>
      </c>
      <c r="E31" s="11">
        <v>5252.6</v>
      </c>
      <c r="F31" s="11">
        <v>8474.5</v>
      </c>
      <c r="G31" s="4">
        <v>6.67</v>
      </c>
      <c r="H31" s="4">
        <v>7.65</v>
      </c>
      <c r="I31" s="4">
        <v>8.85</v>
      </c>
      <c r="J31" s="4">
        <v>7.57</v>
      </c>
      <c r="K31" s="4">
        <v>6.2</v>
      </c>
      <c r="L31" s="12">
        <v>17446</v>
      </c>
      <c r="M31" s="8">
        <v>28120</v>
      </c>
      <c r="N31" s="5">
        <v>245061</v>
      </c>
      <c r="O31" s="13">
        <v>62.042</v>
      </c>
      <c r="Q31" s="7">
        <f t="shared" si="0"/>
        <v>6.7792978833247295</v>
      </c>
      <c r="R31" s="7">
        <f t="shared" si="1"/>
        <v>1.790557354695756</v>
      </c>
      <c r="S31" s="4">
        <f t="shared" si="6"/>
        <v>3.5051133614721124</v>
      </c>
      <c r="T31" s="4">
        <f t="shared" si="7"/>
        <v>4.204067579863754</v>
      </c>
      <c r="U31" s="4">
        <f t="shared" si="2"/>
        <v>4.195804195804186</v>
      </c>
      <c r="V31" s="4">
        <f t="shared" si="3"/>
        <v>0.6673011717981163</v>
      </c>
      <c r="W31" s="4">
        <f t="shared" si="4"/>
        <v>5.373756241244294</v>
      </c>
      <c r="X31" s="4">
        <f t="shared" si="5"/>
        <v>1.8053628647758595</v>
      </c>
    </row>
    <row r="32" spans="1:24" ht="12.75">
      <c r="A32" s="9">
        <v>1989</v>
      </c>
      <c r="B32" s="3">
        <v>217.3</v>
      </c>
      <c r="C32" s="3">
        <v>782.2</v>
      </c>
      <c r="D32" s="11">
        <v>3056.3</v>
      </c>
      <c r="E32" s="11">
        <v>5657.7</v>
      </c>
      <c r="F32" s="11">
        <v>8786.4</v>
      </c>
      <c r="G32" s="4">
        <v>8.11</v>
      </c>
      <c r="H32" s="4">
        <v>8.53</v>
      </c>
      <c r="I32" s="4">
        <v>8.49</v>
      </c>
      <c r="J32" s="4">
        <v>9.21</v>
      </c>
      <c r="K32" s="4">
        <v>6.93</v>
      </c>
      <c r="L32" s="12">
        <v>18668</v>
      </c>
      <c r="M32" s="8">
        <v>28963</v>
      </c>
      <c r="N32" s="5">
        <v>247388</v>
      </c>
      <c r="O32" s="13">
        <v>64.455</v>
      </c>
      <c r="Q32" s="7">
        <f t="shared" si="0"/>
        <v>7.233060598312451</v>
      </c>
      <c r="R32" s="7">
        <f t="shared" si="1"/>
        <v>1.8511598992245524</v>
      </c>
      <c r="S32" s="4">
        <f t="shared" si="6"/>
        <v>3.8893007962348034</v>
      </c>
      <c r="T32" s="4">
        <f t="shared" si="7"/>
        <v>3.680453124078112</v>
      </c>
      <c r="U32" s="4">
        <f t="shared" si="2"/>
        <v>0.9550851832731145</v>
      </c>
      <c r="V32" s="4">
        <f t="shared" si="3"/>
        <v>-2.8243674665948144</v>
      </c>
      <c r="W32" s="4">
        <f t="shared" si="4"/>
        <v>4.186125788307489</v>
      </c>
      <c r="X32" s="4">
        <f t="shared" si="5"/>
        <v>0.2857127632949119</v>
      </c>
    </row>
    <row r="33" spans="1:24" ht="12.75">
      <c r="A33" s="9">
        <v>1990</v>
      </c>
      <c r="B33" s="3">
        <v>235.1</v>
      </c>
      <c r="C33" s="3">
        <v>810.6</v>
      </c>
      <c r="D33" s="11">
        <v>3223.6</v>
      </c>
      <c r="E33" s="11">
        <v>5979.6</v>
      </c>
      <c r="F33" s="11">
        <v>8955</v>
      </c>
      <c r="G33" s="4">
        <v>7.5</v>
      </c>
      <c r="H33" s="4">
        <v>7.89</v>
      </c>
      <c r="I33" s="4">
        <v>8.55</v>
      </c>
      <c r="J33" s="4">
        <v>8.1</v>
      </c>
      <c r="K33" s="4">
        <v>6.98</v>
      </c>
      <c r="L33" s="12">
        <v>19604</v>
      </c>
      <c r="M33" s="8">
        <v>29326</v>
      </c>
      <c r="N33" s="5">
        <v>250181</v>
      </c>
      <c r="O33" s="13">
        <v>66.848</v>
      </c>
      <c r="Q33" s="7">
        <f t="shared" si="0"/>
        <v>7.376757957068838</v>
      </c>
      <c r="R33" s="7">
        <f t="shared" si="1"/>
        <v>1.8549447822310463</v>
      </c>
      <c r="S33" s="4">
        <f t="shared" si="6"/>
        <v>3.71266775269568</v>
      </c>
      <c r="T33" s="4">
        <f t="shared" si="7"/>
        <v>1.9188746244195618</v>
      </c>
      <c r="U33" s="4">
        <f t="shared" si="2"/>
        <v>3.6307849654819706</v>
      </c>
      <c r="V33" s="4">
        <f t="shared" si="3"/>
        <v>-0.07895157745721475</v>
      </c>
      <c r="W33" s="4">
        <f t="shared" si="4"/>
        <v>5.4739390766613125</v>
      </c>
      <c r="X33" s="4">
        <f t="shared" si="5"/>
        <v>1.6982219839965964</v>
      </c>
    </row>
    <row r="34" spans="1:24" ht="12.75">
      <c r="A34" s="9">
        <v>1991</v>
      </c>
      <c r="B34" s="3">
        <v>259</v>
      </c>
      <c r="C34" s="3">
        <v>859</v>
      </c>
      <c r="D34" s="11">
        <v>3342</v>
      </c>
      <c r="E34" s="11">
        <v>6174</v>
      </c>
      <c r="F34" s="11">
        <v>8948.4</v>
      </c>
      <c r="G34" s="4">
        <v>5.38</v>
      </c>
      <c r="H34" s="4">
        <v>5.86</v>
      </c>
      <c r="I34" s="4">
        <v>7.86</v>
      </c>
      <c r="J34" s="4">
        <v>5.69</v>
      </c>
      <c r="K34" s="4">
        <v>5.45</v>
      </c>
      <c r="L34" s="12">
        <v>20002</v>
      </c>
      <c r="M34" s="8">
        <v>28962</v>
      </c>
      <c r="N34" s="5">
        <v>253530</v>
      </c>
      <c r="O34" s="13">
        <v>69.063</v>
      </c>
      <c r="Q34" s="7">
        <f aca="true" t="shared" si="8" ref="Q34:Q56">E34/C34</f>
        <v>7.187427240977882</v>
      </c>
      <c r="R34" s="7">
        <f aca="true" t="shared" si="9" ref="R34:R56">E34/D34</f>
        <v>1.8473967684021544</v>
      </c>
      <c r="S34" s="4">
        <f t="shared" si="6"/>
        <v>3.313487314504553</v>
      </c>
      <c r="T34" s="4">
        <f t="shared" si="7"/>
        <v>-0.07370184254606771</v>
      </c>
      <c r="U34" s="4">
        <f t="shared" si="2"/>
        <v>5.970885763631875</v>
      </c>
      <c r="V34" s="4">
        <f t="shared" si="3"/>
        <v>2.5721699249563854</v>
      </c>
      <c r="W34" s="4">
        <f t="shared" si="4"/>
        <v>3.672912271994047</v>
      </c>
      <c r="X34" s="4">
        <f t="shared" si="5"/>
        <v>0.3478974205907321</v>
      </c>
    </row>
    <row r="35" spans="1:24" ht="12.75">
      <c r="A35" s="9">
        <v>1992</v>
      </c>
      <c r="B35" s="3">
        <v>279.1</v>
      </c>
      <c r="C35" s="3">
        <v>965.9</v>
      </c>
      <c r="D35" s="11">
        <v>3403.4</v>
      </c>
      <c r="E35" s="11">
        <v>6539.3</v>
      </c>
      <c r="F35" s="11">
        <v>9266.6</v>
      </c>
      <c r="G35" s="4">
        <v>3.43</v>
      </c>
      <c r="H35" s="4">
        <v>3.89</v>
      </c>
      <c r="I35" s="4">
        <v>7.01</v>
      </c>
      <c r="J35" s="4">
        <v>3.52</v>
      </c>
      <c r="K35" s="4">
        <v>3.25</v>
      </c>
      <c r="L35" s="12">
        <v>21060</v>
      </c>
      <c r="M35" s="8">
        <v>29814</v>
      </c>
      <c r="N35" s="5">
        <v>256922</v>
      </c>
      <c r="O35" s="13">
        <v>70.639</v>
      </c>
      <c r="Q35" s="7">
        <f t="shared" si="8"/>
        <v>6.770162542706284</v>
      </c>
      <c r="R35" s="7">
        <f t="shared" si="9"/>
        <v>1.9214021272844801</v>
      </c>
      <c r="S35" s="4">
        <f t="shared" si="6"/>
        <v>2.2819744291443946</v>
      </c>
      <c r="T35" s="4">
        <f aca="true" t="shared" si="10" ref="T35:T56">100*(F35-F34)/F34</f>
        <v>3.555942961870287</v>
      </c>
      <c r="U35" s="4">
        <f aca="true" t="shared" si="11" ref="U35:U56">100*(C35-C34)/C34</f>
        <v>12.444703143189754</v>
      </c>
      <c r="V35" s="4">
        <f aca="true" t="shared" si="12" ref="V35:V56">100*(C35/O35-C34/O34)/(C34/O34)</f>
        <v>9.9359919191681</v>
      </c>
      <c r="W35" s="4">
        <f aca="true" t="shared" si="13" ref="W35:W56">100*(D35-D34)/D34</f>
        <v>1.8372232196289675</v>
      </c>
      <c r="X35" s="4">
        <f aca="true" t="shared" si="14" ref="X35:X56">100*(D35/O35-D34/O34)/(D34/O34)</f>
        <v>-0.4348285335687592</v>
      </c>
    </row>
    <row r="36" spans="1:24" ht="12.75">
      <c r="A36" s="9">
        <v>1993</v>
      </c>
      <c r="B36" s="3">
        <v>307.8</v>
      </c>
      <c r="C36" s="3">
        <v>1078.4</v>
      </c>
      <c r="D36" s="11">
        <v>3437.8</v>
      </c>
      <c r="E36" s="11">
        <v>6878.7</v>
      </c>
      <c r="F36" s="11">
        <v>9521</v>
      </c>
      <c r="G36" s="4">
        <v>3</v>
      </c>
      <c r="H36" s="4">
        <v>3.43</v>
      </c>
      <c r="I36" s="4">
        <v>5.87</v>
      </c>
      <c r="J36" s="4">
        <v>3.02</v>
      </c>
      <c r="K36" s="4">
        <v>3</v>
      </c>
      <c r="L36" s="12">
        <v>21695</v>
      </c>
      <c r="M36" s="8">
        <v>29998</v>
      </c>
      <c r="N36" s="5">
        <v>260282</v>
      </c>
      <c r="O36" s="13">
        <v>72.322</v>
      </c>
      <c r="Q36" s="7">
        <f t="shared" si="8"/>
        <v>6.378616468842729</v>
      </c>
      <c r="R36" s="7">
        <f t="shared" si="9"/>
        <v>2.000901739484554</v>
      </c>
      <c r="S36" s="4">
        <f t="shared" si="6"/>
        <v>2.382536559124573</v>
      </c>
      <c r="T36" s="4">
        <f t="shared" si="10"/>
        <v>2.745343491679792</v>
      </c>
      <c r="U36" s="4">
        <f t="shared" si="11"/>
        <v>11.647168443938307</v>
      </c>
      <c r="V36" s="4">
        <f t="shared" si="12"/>
        <v>9.049035310297786</v>
      </c>
      <c r="W36" s="4">
        <f t="shared" si="13"/>
        <v>1.0107539519304252</v>
      </c>
      <c r="X36" s="4">
        <f t="shared" si="14"/>
        <v>-1.3398599539502203</v>
      </c>
    </row>
    <row r="37" spans="1:24" ht="12.75">
      <c r="A37" s="9">
        <v>1994</v>
      </c>
      <c r="B37" s="3">
        <v>340.7</v>
      </c>
      <c r="C37" s="3">
        <v>1145.2</v>
      </c>
      <c r="D37" s="11">
        <v>3482.2</v>
      </c>
      <c r="E37" s="11">
        <v>7308.8</v>
      </c>
      <c r="F37" s="11">
        <v>9905.4</v>
      </c>
      <c r="G37" s="4">
        <v>4.25</v>
      </c>
      <c r="H37" s="4">
        <v>5.32</v>
      </c>
      <c r="I37" s="4">
        <v>7.09</v>
      </c>
      <c r="J37" s="4">
        <v>4.21</v>
      </c>
      <c r="K37" s="4">
        <v>3.6</v>
      </c>
      <c r="L37" s="12">
        <v>22526</v>
      </c>
      <c r="M37" s="8">
        <v>30499</v>
      </c>
      <c r="N37" s="5">
        <v>263455</v>
      </c>
      <c r="O37" s="13">
        <v>73.859</v>
      </c>
      <c r="Q37" s="7">
        <f t="shared" si="8"/>
        <v>6.382116660845267</v>
      </c>
      <c r="R37" s="7">
        <f t="shared" si="9"/>
        <v>2.0989029923611513</v>
      </c>
      <c r="S37" s="4">
        <f t="shared" si="6"/>
        <v>2.1252177760570667</v>
      </c>
      <c r="T37" s="4">
        <f t="shared" si="10"/>
        <v>4.037391030353951</v>
      </c>
      <c r="U37" s="4">
        <f t="shared" si="11"/>
        <v>6.194362017804149</v>
      </c>
      <c r="V37" s="4">
        <f t="shared" si="12"/>
        <v>3.984465669067184</v>
      </c>
      <c r="W37" s="4">
        <f t="shared" si="13"/>
        <v>1.2915236488451811</v>
      </c>
      <c r="X37" s="4">
        <f t="shared" si="14"/>
        <v>-0.8163450177800546</v>
      </c>
    </row>
    <row r="38" spans="1:24" ht="12.75">
      <c r="A38" s="9">
        <v>1995</v>
      </c>
      <c r="B38" s="3">
        <v>366.8</v>
      </c>
      <c r="C38" s="3">
        <v>1143</v>
      </c>
      <c r="D38" s="11">
        <v>3553</v>
      </c>
      <c r="E38" s="11">
        <v>7664.1</v>
      </c>
      <c r="F38" s="11">
        <v>10174.8</v>
      </c>
      <c r="G38" s="4">
        <v>5.49</v>
      </c>
      <c r="H38" s="4">
        <v>5.94</v>
      </c>
      <c r="I38" s="4">
        <v>6.57</v>
      </c>
      <c r="J38" s="4">
        <v>5.83</v>
      </c>
      <c r="K38" s="4">
        <v>5.21</v>
      </c>
      <c r="L38" s="12">
        <v>23544</v>
      </c>
      <c r="M38" s="8">
        <v>31225</v>
      </c>
      <c r="N38" s="5">
        <v>266588</v>
      </c>
      <c r="O38" s="13">
        <v>75.402</v>
      </c>
      <c r="Q38" s="7">
        <f t="shared" si="8"/>
        <v>6.705249343832022</v>
      </c>
      <c r="R38" s="7">
        <f t="shared" si="9"/>
        <v>2.1570785251899802</v>
      </c>
      <c r="S38" s="4">
        <f t="shared" si="6"/>
        <v>2.089115747573087</v>
      </c>
      <c r="T38" s="4">
        <f t="shared" si="10"/>
        <v>2.7197286328669175</v>
      </c>
      <c r="U38" s="4">
        <f t="shared" si="11"/>
        <v>-0.1921061823262352</v>
      </c>
      <c r="V38" s="4">
        <f t="shared" si="12"/>
        <v>-2.2345398069074354</v>
      </c>
      <c r="W38" s="4">
        <f t="shared" si="13"/>
        <v>2.033197403940043</v>
      </c>
      <c r="X38" s="4">
        <f t="shared" si="14"/>
        <v>-0.05477405032218531</v>
      </c>
    </row>
    <row r="39" spans="1:24" ht="12.75">
      <c r="A39" s="9">
        <v>1996</v>
      </c>
      <c r="B39" s="3">
        <v>382.3</v>
      </c>
      <c r="C39" s="3">
        <v>1106.8</v>
      </c>
      <c r="D39" s="11">
        <v>3723.5</v>
      </c>
      <c r="E39" s="11">
        <v>8100.2</v>
      </c>
      <c r="F39" s="11">
        <v>10561</v>
      </c>
      <c r="G39" s="4">
        <v>5.01</v>
      </c>
      <c r="H39" s="4">
        <v>5.52</v>
      </c>
      <c r="I39" s="4">
        <v>6.44</v>
      </c>
      <c r="J39" s="4">
        <v>5.3</v>
      </c>
      <c r="K39" s="4">
        <v>5.02</v>
      </c>
      <c r="L39" s="12">
        <v>24700</v>
      </c>
      <c r="M39" s="8">
        <v>32172</v>
      </c>
      <c r="N39" s="5">
        <v>269715</v>
      </c>
      <c r="O39" s="13">
        <v>76.776</v>
      </c>
      <c r="Q39" s="7">
        <f t="shared" si="8"/>
        <v>7.318576075171666</v>
      </c>
      <c r="R39" s="7">
        <f t="shared" si="9"/>
        <v>2.1754263461796697</v>
      </c>
      <c r="S39" s="4">
        <f t="shared" si="6"/>
        <v>1.8222328320203645</v>
      </c>
      <c r="T39" s="4">
        <f t="shared" si="10"/>
        <v>3.795652002987781</v>
      </c>
      <c r="U39" s="4">
        <f t="shared" si="11"/>
        <v>-3.167104111986006</v>
      </c>
      <c r="V39" s="4">
        <f t="shared" si="12"/>
        <v>-4.900046684536421</v>
      </c>
      <c r="W39" s="4">
        <f t="shared" si="13"/>
        <v>4.798761609907121</v>
      </c>
      <c r="X39" s="4">
        <f t="shared" si="14"/>
        <v>2.923260171280316</v>
      </c>
    </row>
    <row r="40" spans="1:24" ht="12.75">
      <c r="A40" s="9">
        <v>1997</v>
      </c>
      <c r="B40" s="3">
        <v>410</v>
      </c>
      <c r="C40" s="3">
        <v>1070.2</v>
      </c>
      <c r="D40" s="11">
        <v>3910.4</v>
      </c>
      <c r="E40" s="11">
        <v>8608.5</v>
      </c>
      <c r="F40" s="11">
        <v>11034.9</v>
      </c>
      <c r="G40" s="4">
        <v>5.06</v>
      </c>
      <c r="H40" s="4">
        <v>5.63</v>
      </c>
      <c r="I40" s="4">
        <v>6.35</v>
      </c>
      <c r="J40" s="4">
        <v>5.46</v>
      </c>
      <c r="K40" s="4">
        <v>5</v>
      </c>
      <c r="L40" s="12">
        <v>25920</v>
      </c>
      <c r="M40" s="8">
        <v>33189</v>
      </c>
      <c r="N40" s="5">
        <v>272958</v>
      </c>
      <c r="O40" s="13">
        <v>78.097</v>
      </c>
      <c r="Q40" s="7">
        <f t="shared" si="8"/>
        <v>8.043823584376751</v>
      </c>
      <c r="R40" s="7">
        <f t="shared" si="9"/>
        <v>2.201437193126023</v>
      </c>
      <c r="S40" s="4">
        <f t="shared" si="6"/>
        <v>1.720589767635717</v>
      </c>
      <c r="T40" s="4">
        <f t="shared" si="10"/>
        <v>4.487264463592459</v>
      </c>
      <c r="U40" s="4">
        <f t="shared" si="11"/>
        <v>-3.3068305023491065</v>
      </c>
      <c r="V40" s="4">
        <f t="shared" si="12"/>
        <v>-4.942382148460946</v>
      </c>
      <c r="W40" s="4">
        <f t="shared" si="13"/>
        <v>5.019470927890428</v>
      </c>
      <c r="X40" s="4">
        <f t="shared" si="14"/>
        <v>3.243081039729003</v>
      </c>
    </row>
    <row r="41" spans="1:24" ht="12.75">
      <c r="A41" s="9">
        <v>1998</v>
      </c>
      <c r="B41" s="3">
        <v>442.2</v>
      </c>
      <c r="C41" s="3">
        <v>1080.6</v>
      </c>
      <c r="D41" s="11">
        <v>4189.5</v>
      </c>
      <c r="E41" s="11">
        <v>9089.2</v>
      </c>
      <c r="F41" s="11">
        <v>11525.9</v>
      </c>
      <c r="G41" s="4">
        <v>4.78</v>
      </c>
      <c r="H41" s="4">
        <v>5.05</v>
      </c>
      <c r="I41" s="4">
        <v>5.26</v>
      </c>
      <c r="J41" s="4">
        <v>5.35</v>
      </c>
      <c r="K41" s="4">
        <v>4.92</v>
      </c>
      <c r="L41" s="12">
        <v>27476</v>
      </c>
      <c r="M41" s="8">
        <v>34804</v>
      </c>
      <c r="N41" s="5">
        <v>276154</v>
      </c>
      <c r="O41" s="13">
        <v>78.944</v>
      </c>
      <c r="Q41" s="7">
        <f t="shared" si="8"/>
        <v>8.411253007588378</v>
      </c>
      <c r="R41" s="7">
        <f t="shared" si="9"/>
        <v>2.1695190356844494</v>
      </c>
      <c r="S41" s="4">
        <f t="shared" si="6"/>
        <v>1.084548702254899</v>
      </c>
      <c r="T41" s="4">
        <f t="shared" si="10"/>
        <v>4.449519252553263</v>
      </c>
      <c r="U41" s="4">
        <f t="shared" si="11"/>
        <v>0.9717809755185819</v>
      </c>
      <c r="V41" s="4">
        <f t="shared" si="12"/>
        <v>-0.11155782776304767</v>
      </c>
      <c r="W41" s="4">
        <f t="shared" si="13"/>
        <v>7.1373772504091635</v>
      </c>
      <c r="X41" s="4">
        <f t="shared" si="14"/>
        <v>5.987886997431127</v>
      </c>
    </row>
    <row r="42" spans="1:24" ht="12.75">
      <c r="A42" s="9">
        <v>1999</v>
      </c>
      <c r="B42" s="3">
        <v>486.3</v>
      </c>
      <c r="C42" s="3">
        <v>1102.3</v>
      </c>
      <c r="D42" s="11">
        <v>4497.2</v>
      </c>
      <c r="E42" s="11">
        <v>9660.6</v>
      </c>
      <c r="F42" s="11">
        <v>12065.9</v>
      </c>
      <c r="G42" s="4">
        <v>4.64</v>
      </c>
      <c r="H42" s="4">
        <v>5.08</v>
      </c>
      <c r="I42" s="4">
        <v>5.65</v>
      </c>
      <c r="J42" s="4">
        <v>4.97</v>
      </c>
      <c r="K42" s="4">
        <v>4.62</v>
      </c>
      <c r="L42" s="12">
        <v>28582</v>
      </c>
      <c r="M42" s="8">
        <v>35696</v>
      </c>
      <c r="N42" s="5">
        <v>279328</v>
      </c>
      <c r="O42" s="13">
        <v>80.071</v>
      </c>
      <c r="Q42" s="7">
        <f t="shared" si="8"/>
        <v>8.76403882790529</v>
      </c>
      <c r="R42" s="7">
        <f t="shared" si="9"/>
        <v>2.148136618340301</v>
      </c>
      <c r="S42" s="4">
        <f t="shared" si="6"/>
        <v>1.4275942440210723</v>
      </c>
      <c r="T42" s="4">
        <f t="shared" si="10"/>
        <v>4.685100512758223</v>
      </c>
      <c r="U42" s="4">
        <f t="shared" si="11"/>
        <v>2.0081436239126456</v>
      </c>
      <c r="V42" s="4">
        <f t="shared" si="12"/>
        <v>0.5723781424755486</v>
      </c>
      <c r="W42" s="4">
        <f t="shared" si="13"/>
        <v>7.344551855830047</v>
      </c>
      <c r="X42" s="4">
        <f t="shared" si="14"/>
        <v>5.833676383542706</v>
      </c>
    </row>
    <row r="43" spans="1:24" ht="12.75">
      <c r="A43" s="9">
        <v>2000</v>
      </c>
      <c r="B43" s="3">
        <v>522.8</v>
      </c>
      <c r="C43" s="3">
        <v>1103.7</v>
      </c>
      <c r="D43" s="11">
        <v>4769.2</v>
      </c>
      <c r="E43" s="11">
        <v>10284.8</v>
      </c>
      <c r="F43" s="11">
        <v>12559.7</v>
      </c>
      <c r="G43" s="4">
        <v>5.82</v>
      </c>
      <c r="H43" s="4">
        <v>6.11</v>
      </c>
      <c r="I43" s="4">
        <v>6.03</v>
      </c>
      <c r="J43" s="4">
        <v>6.24</v>
      </c>
      <c r="K43" s="4">
        <v>5.73</v>
      </c>
      <c r="L43" s="12">
        <v>30569</v>
      </c>
      <c r="M43" s="8">
        <v>37328</v>
      </c>
      <c r="N43" s="5">
        <v>282398</v>
      </c>
      <c r="O43" s="13">
        <v>81.894</v>
      </c>
      <c r="Q43" s="7">
        <f t="shared" si="8"/>
        <v>9.318474223067861</v>
      </c>
      <c r="R43" s="7">
        <f t="shared" si="9"/>
        <v>2.1565042355111967</v>
      </c>
      <c r="S43" s="4">
        <f t="shared" si="6"/>
        <v>2.276729402655153</v>
      </c>
      <c r="T43" s="4">
        <f t="shared" si="10"/>
        <v>4.092525215690509</v>
      </c>
      <c r="U43" s="4">
        <f t="shared" si="11"/>
        <v>0.12700716683299385</v>
      </c>
      <c r="V43" s="4">
        <f t="shared" si="12"/>
        <v>-2.101868380400471</v>
      </c>
      <c r="W43" s="4">
        <f t="shared" si="13"/>
        <v>6.048207773725874</v>
      </c>
      <c r="X43" s="4">
        <f t="shared" si="14"/>
        <v>3.6875234406672486</v>
      </c>
    </row>
    <row r="44" spans="1:24" ht="12.75">
      <c r="A44" s="9">
        <v>2001</v>
      </c>
      <c r="B44" s="3">
        <v>555</v>
      </c>
      <c r="C44" s="3">
        <v>1140.2</v>
      </c>
      <c r="D44" s="11">
        <v>5178.9</v>
      </c>
      <c r="E44" s="11">
        <v>10621.8</v>
      </c>
      <c r="F44" s="11">
        <v>12682.2</v>
      </c>
      <c r="G44" s="4">
        <v>3.4</v>
      </c>
      <c r="H44" s="4">
        <v>3.49</v>
      </c>
      <c r="I44" s="4">
        <v>5.02</v>
      </c>
      <c r="J44" s="4">
        <v>3.88</v>
      </c>
      <c r="K44" s="4">
        <v>3.4</v>
      </c>
      <c r="L44" s="12">
        <v>31509</v>
      </c>
      <c r="M44" s="8">
        <v>37615</v>
      </c>
      <c r="N44" s="5">
        <v>285225</v>
      </c>
      <c r="O44" s="13">
        <v>83.767</v>
      </c>
      <c r="Q44" s="7">
        <f t="shared" si="8"/>
        <v>9.315734081740045</v>
      </c>
      <c r="R44" s="7">
        <f t="shared" si="9"/>
        <v>2.050976076000695</v>
      </c>
      <c r="S44" s="4">
        <f t="shared" si="6"/>
        <v>2.287102840256906</v>
      </c>
      <c r="T44" s="4">
        <f t="shared" si="10"/>
        <v>0.9753417677173817</v>
      </c>
      <c r="U44" s="4">
        <f t="shared" si="11"/>
        <v>3.3070580773760985</v>
      </c>
      <c r="V44" s="4">
        <f t="shared" si="12"/>
        <v>0.997149404761299</v>
      </c>
      <c r="W44" s="4">
        <f t="shared" si="13"/>
        <v>8.590539293801893</v>
      </c>
      <c r="X44" s="4">
        <f t="shared" si="14"/>
        <v>6.162493880962823</v>
      </c>
    </row>
    <row r="45" spans="1:24" ht="12.75">
      <c r="A45" s="9">
        <v>2002</v>
      </c>
      <c r="B45" s="3">
        <v>609</v>
      </c>
      <c r="C45" s="3">
        <v>1196.7</v>
      </c>
      <c r="D45" s="11">
        <v>5561.8</v>
      </c>
      <c r="E45" s="11">
        <v>10977.5</v>
      </c>
      <c r="F45" s="11">
        <v>12908.8</v>
      </c>
      <c r="G45" s="4">
        <v>1.61</v>
      </c>
      <c r="H45" s="4">
        <v>2</v>
      </c>
      <c r="I45" s="4">
        <v>4.61</v>
      </c>
      <c r="J45" s="4">
        <v>1.67</v>
      </c>
      <c r="K45" s="4">
        <v>1.17</v>
      </c>
      <c r="L45" s="12">
        <v>31774</v>
      </c>
      <c r="M45" s="8">
        <v>37357</v>
      </c>
      <c r="N45" s="5">
        <v>287955</v>
      </c>
      <c r="O45" s="13">
        <v>85.055</v>
      </c>
      <c r="Q45" s="7">
        <f t="shared" si="8"/>
        <v>9.173142809392496</v>
      </c>
      <c r="R45" s="7">
        <f t="shared" si="9"/>
        <v>1.97373152576504</v>
      </c>
      <c r="S45" s="4">
        <f t="shared" si="6"/>
        <v>1.5375983382477718</v>
      </c>
      <c r="T45" s="4">
        <f t="shared" si="10"/>
        <v>1.7867562410307245</v>
      </c>
      <c r="U45" s="4">
        <f t="shared" si="11"/>
        <v>4.955271005086827</v>
      </c>
      <c r="V45" s="4">
        <f t="shared" si="12"/>
        <v>3.36591836203759</v>
      </c>
      <c r="W45" s="4">
        <f t="shared" si="13"/>
        <v>7.393461932070529</v>
      </c>
      <c r="X45" s="4">
        <f t="shared" si="14"/>
        <v>5.767187415951446</v>
      </c>
    </row>
    <row r="46" spans="1:24" ht="12.75">
      <c r="A46" s="9">
        <v>2003</v>
      </c>
      <c r="B46" s="3">
        <v>647.6</v>
      </c>
      <c r="C46" s="3">
        <v>1273.8</v>
      </c>
      <c r="D46" s="11">
        <v>5949.9</v>
      </c>
      <c r="E46" s="11">
        <v>11510.7</v>
      </c>
      <c r="F46" s="11">
        <v>13271.1</v>
      </c>
      <c r="G46" s="4">
        <v>1.01</v>
      </c>
      <c r="H46" s="4">
        <v>1.24</v>
      </c>
      <c r="I46" s="4">
        <v>4.01</v>
      </c>
      <c r="J46" s="4">
        <v>1.13</v>
      </c>
      <c r="K46" s="4">
        <v>2.11</v>
      </c>
      <c r="L46" s="12">
        <v>32645</v>
      </c>
      <c r="M46" s="8">
        <v>37629</v>
      </c>
      <c r="N46" s="5">
        <v>290626</v>
      </c>
      <c r="O46" s="13">
        <v>86.754</v>
      </c>
      <c r="Q46" s="7">
        <f t="shared" si="8"/>
        <v>9.036504945831371</v>
      </c>
      <c r="R46" s="7">
        <f t="shared" si="9"/>
        <v>1.9346039429234108</v>
      </c>
      <c r="S46" s="4">
        <f t="shared" si="6"/>
        <v>1.9975310093468908</v>
      </c>
      <c r="T46" s="4">
        <f t="shared" si="10"/>
        <v>2.806612543381268</v>
      </c>
      <c r="U46" s="4">
        <f t="shared" si="11"/>
        <v>6.442717473050882</v>
      </c>
      <c r="V46" s="4">
        <f t="shared" si="12"/>
        <v>4.358131436825304</v>
      </c>
      <c r="W46" s="4">
        <f t="shared" si="13"/>
        <v>6.97795677658311</v>
      </c>
      <c r="X46" s="4">
        <f t="shared" si="14"/>
        <v>4.882888554213961</v>
      </c>
    </row>
    <row r="47" spans="1:24" ht="12.75">
      <c r="A47" s="9">
        <v>2004</v>
      </c>
      <c r="B47" s="3">
        <v>680.7</v>
      </c>
      <c r="C47" s="3">
        <v>1344.3</v>
      </c>
      <c r="D47" s="11">
        <v>6236.3</v>
      </c>
      <c r="E47" s="11">
        <v>12274.9</v>
      </c>
      <c r="F47" s="11">
        <v>13773.5</v>
      </c>
      <c r="G47" s="4">
        <v>1.37</v>
      </c>
      <c r="H47" s="4">
        <v>1.89</v>
      </c>
      <c r="I47" s="4">
        <v>4.27</v>
      </c>
      <c r="J47" s="4">
        <v>1.35</v>
      </c>
      <c r="K47" s="4">
        <v>2.34</v>
      </c>
      <c r="L47" s="12">
        <v>34267</v>
      </c>
      <c r="M47" s="8">
        <v>38446</v>
      </c>
      <c r="N47" s="5">
        <v>293262</v>
      </c>
      <c r="O47" s="13">
        <v>89.13</v>
      </c>
      <c r="Q47" s="7">
        <f t="shared" si="8"/>
        <v>9.131071933348212</v>
      </c>
      <c r="R47" s="7">
        <f t="shared" si="9"/>
        <v>1.9682985103346535</v>
      </c>
      <c r="S47" s="4">
        <f t="shared" si="6"/>
        <v>2.7387786153952445</v>
      </c>
      <c r="T47" s="4">
        <f t="shared" si="10"/>
        <v>3.7856696129182934</v>
      </c>
      <c r="U47" s="4">
        <f t="shared" si="11"/>
        <v>5.534620819594913</v>
      </c>
      <c r="V47" s="4">
        <f t="shared" si="12"/>
        <v>2.721311506598661</v>
      </c>
      <c r="W47" s="4">
        <f t="shared" si="13"/>
        <v>4.813526277752577</v>
      </c>
      <c r="X47" s="4">
        <f t="shared" si="14"/>
        <v>2.019439680244005</v>
      </c>
    </row>
    <row r="48" spans="1:24" ht="12.75">
      <c r="A48" s="9">
        <v>2005</v>
      </c>
      <c r="B48" s="3">
        <v>710.2</v>
      </c>
      <c r="C48" s="3">
        <v>1371.8</v>
      </c>
      <c r="D48" s="11">
        <v>6505.6</v>
      </c>
      <c r="E48" s="11">
        <v>13093.7</v>
      </c>
      <c r="F48" s="11">
        <v>14234.2</v>
      </c>
      <c r="G48" s="4">
        <v>3.15</v>
      </c>
      <c r="H48" s="4">
        <v>3.62</v>
      </c>
      <c r="I48" s="4">
        <v>4.29</v>
      </c>
      <c r="J48" s="4">
        <v>3.22</v>
      </c>
      <c r="K48" s="4">
        <v>4.19</v>
      </c>
      <c r="L48" s="12">
        <v>35846</v>
      </c>
      <c r="M48" s="8">
        <v>38968</v>
      </c>
      <c r="N48" s="5">
        <v>295993</v>
      </c>
      <c r="O48" s="13">
        <v>91.989</v>
      </c>
      <c r="Q48" s="7">
        <f t="shared" si="8"/>
        <v>9.544904505029889</v>
      </c>
      <c r="R48" s="7">
        <f t="shared" si="9"/>
        <v>2.012681382193802</v>
      </c>
      <c r="S48" s="4">
        <f t="shared" si="6"/>
        <v>3.207674183776516</v>
      </c>
      <c r="T48" s="4">
        <f t="shared" si="10"/>
        <v>3.3448288379859927</v>
      </c>
      <c r="U48" s="4">
        <f t="shared" si="11"/>
        <v>2.0456743286468795</v>
      </c>
      <c r="V48" s="4">
        <f t="shared" si="12"/>
        <v>-1.1258851285230251</v>
      </c>
      <c r="W48" s="4">
        <f t="shared" si="13"/>
        <v>4.318265638279111</v>
      </c>
      <c r="X48" s="4">
        <f t="shared" si="14"/>
        <v>1.0760744908610391</v>
      </c>
    </row>
    <row r="49" spans="1:24" ht="12.75">
      <c r="A49" s="9">
        <v>2006</v>
      </c>
      <c r="B49" s="3">
        <v>740.4</v>
      </c>
      <c r="C49" s="3">
        <v>1374.8</v>
      </c>
      <c r="D49" s="11">
        <v>6848</v>
      </c>
      <c r="E49" s="11">
        <v>13855.9</v>
      </c>
      <c r="F49" s="11">
        <v>14613.8</v>
      </c>
      <c r="G49" s="4">
        <v>4.73</v>
      </c>
      <c r="H49" s="4">
        <v>4.94</v>
      </c>
      <c r="I49" s="4">
        <v>4.8</v>
      </c>
      <c r="J49" s="4">
        <v>4.97</v>
      </c>
      <c r="K49" s="4">
        <v>5.96</v>
      </c>
      <c r="L49" s="12">
        <v>38116</v>
      </c>
      <c r="M49" s="8">
        <v>40200</v>
      </c>
      <c r="N49" s="5">
        <v>298818</v>
      </c>
      <c r="O49" s="13">
        <v>94.816</v>
      </c>
      <c r="Q49" s="7">
        <f t="shared" si="8"/>
        <v>10.078484143148094</v>
      </c>
      <c r="R49" s="7">
        <f t="shared" si="9"/>
        <v>2.0233498831775703</v>
      </c>
      <c r="S49" s="4">
        <f t="shared" si="6"/>
        <v>3.073193534009499</v>
      </c>
      <c r="T49" s="4">
        <f t="shared" si="10"/>
        <v>2.6668165404448336</v>
      </c>
      <c r="U49" s="4">
        <f t="shared" si="11"/>
        <v>0.21869077124945327</v>
      </c>
      <c r="V49" s="4">
        <f t="shared" si="12"/>
        <v>-2.7693939276444297</v>
      </c>
      <c r="W49" s="4">
        <f t="shared" si="13"/>
        <v>5.263157894736836</v>
      </c>
      <c r="X49" s="4">
        <f t="shared" si="14"/>
        <v>2.124669165319639</v>
      </c>
    </row>
    <row r="50" spans="1:24" ht="12.75">
      <c r="A50" s="9">
        <v>2007</v>
      </c>
      <c r="B50" s="3">
        <v>756.7</v>
      </c>
      <c r="C50" s="3">
        <v>1372.6</v>
      </c>
      <c r="D50" s="11">
        <v>7269.9</v>
      </c>
      <c r="E50" s="11">
        <v>14477.6</v>
      </c>
      <c r="F50" s="11">
        <v>14873.7</v>
      </c>
      <c r="G50" s="4">
        <v>4.36</v>
      </c>
      <c r="H50" s="4">
        <v>4.53</v>
      </c>
      <c r="I50" s="4">
        <v>4.63</v>
      </c>
      <c r="J50" s="4">
        <v>5.02</v>
      </c>
      <c r="K50" s="4">
        <v>5.86</v>
      </c>
      <c r="L50" s="12">
        <v>39761</v>
      </c>
      <c r="M50" s="5">
        <v>40848</v>
      </c>
      <c r="N50" s="5">
        <v>301696</v>
      </c>
      <c r="O50" s="13">
        <v>97.338</v>
      </c>
      <c r="Q50" s="7">
        <f t="shared" si="8"/>
        <v>10.547573947253388</v>
      </c>
      <c r="R50" s="7">
        <f t="shared" si="9"/>
        <v>1.9914441739226125</v>
      </c>
      <c r="S50" s="4">
        <f t="shared" si="6"/>
        <v>2.659888626392161</v>
      </c>
      <c r="T50" s="4">
        <f t="shared" si="10"/>
        <v>1.7784559799641535</v>
      </c>
      <c r="U50" s="4">
        <f t="shared" si="11"/>
        <v>-0.16002327611289247</v>
      </c>
      <c r="V50" s="4">
        <f t="shared" si="12"/>
        <v>-2.746848784112252</v>
      </c>
      <c r="W50" s="4">
        <f t="shared" si="13"/>
        <v>6.160922897196256</v>
      </c>
      <c r="X50" s="4">
        <f t="shared" si="14"/>
        <v>3.4103234648396317</v>
      </c>
    </row>
    <row r="51" spans="1:24" ht="12.75">
      <c r="A51" s="9">
        <v>2008</v>
      </c>
      <c r="B51" s="3">
        <v>776.3</v>
      </c>
      <c r="C51" s="3">
        <v>1434.3</v>
      </c>
      <c r="D51" s="11">
        <v>7766.2</v>
      </c>
      <c r="E51" s="11">
        <v>14718.6</v>
      </c>
      <c r="F51" s="11">
        <v>14830.4</v>
      </c>
      <c r="G51" s="4">
        <v>1.37</v>
      </c>
      <c r="H51" s="4">
        <v>1.83</v>
      </c>
      <c r="I51" s="4">
        <v>3.66</v>
      </c>
      <c r="J51" s="4">
        <v>1.92</v>
      </c>
      <c r="K51" s="4">
        <v>2.39</v>
      </c>
      <c r="L51" s="12">
        <v>40817</v>
      </c>
      <c r="M51" s="5">
        <v>41143</v>
      </c>
      <c r="N51" s="5">
        <v>304543</v>
      </c>
      <c r="O51" s="13">
        <v>99.208</v>
      </c>
      <c r="Q51" s="7">
        <f t="shared" si="8"/>
        <v>10.261869901694206</v>
      </c>
      <c r="R51" s="7">
        <f t="shared" si="9"/>
        <v>1.895212587880817</v>
      </c>
      <c r="S51" s="4">
        <f t="shared" si="6"/>
        <v>1.9211407672234941</v>
      </c>
      <c r="T51" s="4">
        <f t="shared" si="10"/>
        <v>-0.2911178792096189</v>
      </c>
      <c r="U51" s="4">
        <f t="shared" si="11"/>
        <v>4.495118752732045</v>
      </c>
      <c r="V51" s="4">
        <f t="shared" si="12"/>
        <v>2.525460337406571</v>
      </c>
      <c r="W51" s="4">
        <f t="shared" si="13"/>
        <v>6.826778910301382</v>
      </c>
      <c r="X51" s="4">
        <f t="shared" si="14"/>
        <v>4.813170364999952</v>
      </c>
    </row>
    <row r="52" spans="1:24" ht="12.75">
      <c r="A52" s="9">
        <v>2009</v>
      </c>
      <c r="B52" s="3">
        <v>851.8</v>
      </c>
      <c r="C52" s="3">
        <v>1637.6</v>
      </c>
      <c r="D52" s="11">
        <v>8392.3</v>
      </c>
      <c r="E52" s="11">
        <v>14418.7</v>
      </c>
      <c r="F52" s="11">
        <v>14418.7</v>
      </c>
      <c r="G52" s="4">
        <v>0.15</v>
      </c>
      <c r="H52" s="4">
        <v>0.47</v>
      </c>
      <c r="I52" s="4">
        <v>3.26</v>
      </c>
      <c r="J52" s="4">
        <v>0.16</v>
      </c>
      <c r="K52" s="4">
        <v>0.5</v>
      </c>
      <c r="L52" s="12">
        <v>39325</v>
      </c>
      <c r="M52" s="5">
        <v>39325</v>
      </c>
      <c r="N52" s="5">
        <v>307240</v>
      </c>
      <c r="O52" s="13">
        <v>100</v>
      </c>
      <c r="Q52" s="7">
        <f t="shared" si="8"/>
        <v>8.804775280898877</v>
      </c>
      <c r="R52" s="7">
        <f t="shared" si="9"/>
        <v>1.71808681767811</v>
      </c>
      <c r="S52" s="4">
        <f t="shared" si="6"/>
        <v>0.7983227159100089</v>
      </c>
      <c r="T52" s="4">
        <f t="shared" si="10"/>
        <v>-2.776054590570712</v>
      </c>
      <c r="U52" s="4">
        <f t="shared" si="11"/>
        <v>14.174161611936134</v>
      </c>
      <c r="V52" s="4">
        <f t="shared" si="12"/>
        <v>13.269902251969583</v>
      </c>
      <c r="W52" s="4">
        <f t="shared" si="13"/>
        <v>8.061857794030535</v>
      </c>
      <c r="X52" s="4">
        <f t="shared" si="14"/>
        <v>7.206007880301812</v>
      </c>
    </row>
    <row r="53" spans="1:24" ht="12.75">
      <c r="A53" s="9">
        <v>2010</v>
      </c>
      <c r="B53" s="3">
        <v>888.7</v>
      </c>
      <c r="C53" s="3">
        <v>1741.9</v>
      </c>
      <c r="D53" s="11">
        <v>8601.2</v>
      </c>
      <c r="E53" s="11">
        <v>14964.4</v>
      </c>
      <c r="F53" s="11">
        <v>14783.8</v>
      </c>
      <c r="G53" s="4">
        <v>0.14</v>
      </c>
      <c r="H53" s="4">
        <v>0.32</v>
      </c>
      <c r="I53" s="4">
        <v>3.22</v>
      </c>
      <c r="J53" s="4">
        <v>0.18</v>
      </c>
      <c r="K53" s="4">
        <v>0.72</v>
      </c>
      <c r="L53" s="12">
        <v>40143</v>
      </c>
      <c r="M53" s="5">
        <v>39661</v>
      </c>
      <c r="N53" s="5">
        <v>309776</v>
      </c>
      <c r="O53" s="13">
        <v>101.215</v>
      </c>
      <c r="Q53" s="7">
        <f t="shared" si="8"/>
        <v>8.590849072851483</v>
      </c>
      <c r="R53" s="7">
        <f t="shared" si="9"/>
        <v>1.7398037483141886</v>
      </c>
      <c r="S53" s="4">
        <f t="shared" si="6"/>
        <v>1.2150000000000034</v>
      </c>
      <c r="T53" s="4">
        <f t="shared" si="10"/>
        <v>2.532128416570138</v>
      </c>
      <c r="U53" s="4">
        <f t="shared" si="11"/>
        <v>6.369076697606265</v>
      </c>
      <c r="V53" s="4">
        <f t="shared" si="12"/>
        <v>5.092206389968163</v>
      </c>
      <c r="W53" s="4">
        <f t="shared" si="13"/>
        <v>2.4891865162113063</v>
      </c>
      <c r="X53" s="4">
        <f t="shared" si="14"/>
        <v>1.2588909906746129</v>
      </c>
    </row>
    <row r="54" spans="1:24" ht="12.75">
      <c r="A54" s="9">
        <v>2011</v>
      </c>
      <c r="B54" s="3">
        <v>964.2</v>
      </c>
      <c r="C54" s="3">
        <v>2009.6</v>
      </c>
      <c r="D54" s="11">
        <v>9229.4</v>
      </c>
      <c r="E54" s="11">
        <v>15517.9</v>
      </c>
      <c r="F54" s="11">
        <v>15020.6</v>
      </c>
      <c r="G54" s="4">
        <v>0.05</v>
      </c>
      <c r="H54" s="4">
        <v>0.18</v>
      </c>
      <c r="I54" s="4">
        <v>2.78</v>
      </c>
      <c r="J54" s="4">
        <v>0.1</v>
      </c>
      <c r="K54" s="4">
        <v>0.75</v>
      </c>
      <c r="L54" s="12">
        <v>42275</v>
      </c>
      <c r="M54" s="5">
        <v>40963</v>
      </c>
      <c r="N54" s="5">
        <v>312034</v>
      </c>
      <c r="O54" s="13">
        <v>103.203</v>
      </c>
      <c r="Q54" s="7">
        <f t="shared" si="8"/>
        <v>7.721884952229299</v>
      </c>
      <c r="R54" s="7">
        <f t="shared" si="9"/>
        <v>1.6813552343597633</v>
      </c>
      <c r="S54" s="4">
        <f t="shared" si="6"/>
        <v>1.964135750629847</v>
      </c>
      <c r="T54" s="4">
        <f t="shared" si="10"/>
        <v>1.60175327047174</v>
      </c>
      <c r="U54" s="4">
        <f t="shared" si="11"/>
        <v>15.368276020437442</v>
      </c>
      <c r="V54" s="4">
        <f t="shared" si="12"/>
        <v>13.145936236432803</v>
      </c>
      <c r="W54" s="4">
        <f t="shared" si="13"/>
        <v>7.30363205134166</v>
      </c>
      <c r="X54" s="4">
        <f t="shared" si="14"/>
        <v>5.236641551859406</v>
      </c>
    </row>
    <row r="55" spans="1:24" ht="12.75">
      <c r="A55" s="9">
        <v>2012</v>
      </c>
      <c r="B55" s="3">
        <v>1050.7</v>
      </c>
      <c r="C55" s="3">
        <v>2311.4</v>
      </c>
      <c r="D55" s="11">
        <v>10019.2</v>
      </c>
      <c r="E55" s="11">
        <v>16163.2</v>
      </c>
      <c r="F55" s="11">
        <v>15369.2</v>
      </c>
      <c r="G55" s="4">
        <v>0.09</v>
      </c>
      <c r="H55" s="4">
        <v>0.17</v>
      </c>
      <c r="I55" s="4">
        <v>1.8</v>
      </c>
      <c r="J55" s="4">
        <v>0.14</v>
      </c>
      <c r="K55" s="4">
        <v>0.75</v>
      </c>
      <c r="L55" s="12">
        <v>43736</v>
      </c>
      <c r="M55" s="5">
        <v>41650</v>
      </c>
      <c r="N55" s="5">
        <v>314246</v>
      </c>
      <c r="O55" s="13">
        <v>105.008</v>
      </c>
      <c r="Q55" s="7">
        <f t="shared" si="8"/>
        <v>6.992818205416631</v>
      </c>
      <c r="R55" s="7">
        <f t="shared" si="9"/>
        <v>1.613222612583839</v>
      </c>
      <c r="S55" s="4">
        <f t="shared" si="6"/>
        <v>1.748980165305265</v>
      </c>
      <c r="T55" s="4">
        <f t="shared" si="10"/>
        <v>2.3208127504893303</v>
      </c>
      <c r="U55" s="4">
        <f t="shared" si="11"/>
        <v>15.017914012738864</v>
      </c>
      <c r="V55" s="4">
        <f t="shared" si="12"/>
        <v>13.040851933725909</v>
      </c>
      <c r="W55" s="4">
        <f t="shared" si="13"/>
        <v>8.557436019676265</v>
      </c>
      <c r="X55" s="4">
        <f t="shared" si="14"/>
        <v>6.69142417281207</v>
      </c>
    </row>
    <row r="56" spans="1:24" ht="12.75">
      <c r="A56" s="9">
        <v>2013</v>
      </c>
      <c r="B56" s="3">
        <v>1127.5</v>
      </c>
      <c r="C56" s="3">
        <v>2544.7</v>
      </c>
      <c r="D56" s="11">
        <v>10691.8</v>
      </c>
      <c r="E56" s="11">
        <v>16768.1</v>
      </c>
      <c r="F56" s="11">
        <v>15710.3</v>
      </c>
      <c r="G56" s="4">
        <v>0.06</v>
      </c>
      <c r="H56" s="4">
        <v>0.13</v>
      </c>
      <c r="I56" s="4">
        <v>2.35</v>
      </c>
      <c r="J56" s="4">
        <v>0.11</v>
      </c>
      <c r="K56" s="4">
        <v>0.75</v>
      </c>
      <c r="L56" s="12">
        <v>44664</v>
      </c>
      <c r="M56" s="5">
        <v>41944</v>
      </c>
      <c r="N56" s="5">
        <v>316465</v>
      </c>
      <c r="O56" s="13">
        <v>106.486</v>
      </c>
      <c r="Q56" s="7">
        <f t="shared" si="8"/>
        <v>6.589421149840845</v>
      </c>
      <c r="R56" s="7">
        <f t="shared" si="9"/>
        <v>1.5683140350549019</v>
      </c>
      <c r="S56" s="4">
        <f t="shared" si="6"/>
        <v>1.4075118086241132</v>
      </c>
      <c r="T56" s="4">
        <f t="shared" si="10"/>
        <v>2.2193738125601756</v>
      </c>
      <c r="U56" s="4">
        <f t="shared" si="11"/>
        <v>10.093449857229372</v>
      </c>
      <c r="V56" s="4">
        <f t="shared" si="12"/>
        <v>8.56537932317808</v>
      </c>
      <c r="W56" s="4">
        <f t="shared" si="13"/>
        <v>6.713110827211739</v>
      </c>
      <c r="X56" s="4">
        <f t="shared" si="14"/>
        <v>5.231958583699728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Olson</dc:creator>
  <cp:keywords/>
  <dc:description/>
  <cp:lastModifiedBy>IT Services</cp:lastModifiedBy>
  <dcterms:created xsi:type="dcterms:W3CDTF">2007-02-04T00:16:57Z</dcterms:created>
  <dcterms:modified xsi:type="dcterms:W3CDTF">2015-01-28T18:33:52Z</dcterms:modified>
  <cp:category/>
  <cp:version/>
  <cp:contentType/>
  <cp:contentStatus/>
</cp:coreProperties>
</file>